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3" documentId="8_{9886B0CB-BAE9-4CC1-A7C8-85F663C9143B}" xr6:coauthVersionLast="47" xr6:coauthVersionMax="47" xr10:uidLastSave="{8837B744-A16F-4E96-8307-E48CC3C577EB}"/>
  <bookViews>
    <workbookView xWindow="28680" yWindow="-120" windowWidth="51840" windowHeight="21240" xr2:uid="{00000000-000D-0000-FFFF-FFFF00000000}"/>
  </bookViews>
  <sheets>
    <sheet name="EU KM1" sheetId="2" r:id="rId1"/>
    <sheet name="EU OV1" sheetId="4" r:id="rId2"/>
    <sheet name="REM1" sheetId="5" r:id="rId3"/>
    <sheet name="EU CCA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4" l="1"/>
  <c r="E36" i="4"/>
  <c r="E19" i="4"/>
  <c r="D36" i="4"/>
  <c r="D19" i="4"/>
  <c r="G27" i="5" l="1"/>
  <c r="F9" i="4" l="1"/>
  <c r="F39" i="4"/>
  <c r="F36" i="4"/>
  <c r="F35" i="4"/>
  <c r="F34" i="4"/>
  <c r="F32" i="4"/>
  <c r="F31" i="4"/>
  <c r="F26" i="4"/>
  <c r="F25" i="4"/>
  <c r="F19" i="4"/>
  <c r="F18" i="4"/>
  <c r="F15" i="4"/>
  <c r="F14" i="4"/>
  <c r="F8" i="4"/>
  <c r="D44" i="4"/>
  <c r="F44" i="4" s="1"/>
</calcChain>
</file>

<file path=xl/sharedStrings.xml><?xml version="1.0" encoding="utf-8"?>
<sst xmlns="http://schemas.openxmlformats.org/spreadsheetml/2006/main" count="348" uniqueCount="215">
  <si>
    <t>a</t>
  </si>
  <si>
    <t>e</t>
  </si>
  <si>
    <t>EU 8a</t>
  </si>
  <si>
    <t>EU 7a</t>
  </si>
  <si>
    <t>EU 7b</t>
  </si>
  <si>
    <t>EU 7c</t>
  </si>
  <si>
    <t>EU 7d</t>
  </si>
  <si>
    <t>EU 9a</t>
  </si>
  <si>
    <t>EU 10a</t>
  </si>
  <si>
    <t>EU 11a</t>
  </si>
  <si>
    <t>EU 16a</t>
  </si>
  <si>
    <t>EU 16b</t>
  </si>
  <si>
    <t>EU 14a</t>
  </si>
  <si>
    <t>EU 14b</t>
  </si>
  <si>
    <t>EU 14c</t>
  </si>
  <si>
    <t>EU 14d</t>
  </si>
  <si>
    <t>EU 14e</t>
  </si>
  <si>
    <t>Skjema EU KM1 - Nøkkeltall kapital og likvidietet</t>
  </si>
  <si>
    <t>Beløp i tusen kroner</t>
  </si>
  <si>
    <t>Ren kjernekapital</t>
  </si>
  <si>
    <t>Kjernekapital</t>
  </si>
  <si>
    <t>Total ansvarlig kapital</t>
  </si>
  <si>
    <t>Totalt risikovektet beregningsgrunnlag</t>
  </si>
  <si>
    <t>Ren kjernekapitaldekning</t>
  </si>
  <si>
    <t>Kjernekapitaldekning</t>
  </si>
  <si>
    <t>Total kapitaldekning</t>
  </si>
  <si>
    <t>herav: som skal dekkes av ren kjernekapital (prosentpoeng)</t>
  </si>
  <si>
    <t>herav: som skal dekkes av kjernekapital (prosentpoeng)</t>
  </si>
  <si>
    <t>Kombinert buffer- og totalt kapitalkrav (i prosent av risikovektet beregningsgrunnlag)</t>
  </si>
  <si>
    <t>Likvide eiendeler (vektet verdi)</t>
  </si>
  <si>
    <t>Utbetalinger (vektet verdi)</t>
  </si>
  <si>
    <t>Innbetalinger (vektet verdi)</t>
  </si>
  <si>
    <t>Netto utbetalinger (justert verdi)</t>
  </si>
  <si>
    <t>Likviditetsreserve (LCR)</t>
  </si>
  <si>
    <t>Stabil finansiering (NSFR)</t>
  </si>
  <si>
    <t>Poster som krever stabil finansiering</t>
  </si>
  <si>
    <t>Poster som gir stabil fiansiering</t>
  </si>
  <si>
    <t>Stabil finansiering/NSFR (i prosent)</t>
  </si>
  <si>
    <t>Likviditetsreserve/LCR (i prosent)</t>
  </si>
  <si>
    <t>Bevaringsbuffer (i prosent)</t>
  </si>
  <si>
    <t>Systemrisikobuffer (i prosent)</t>
  </si>
  <si>
    <t>Kombinert bufferkrav (i prosent)</t>
  </si>
  <si>
    <t>Samlet SREP kapitalkrav (i prosent)</t>
  </si>
  <si>
    <t>Tilgjengelig ansvarlig kapital (beløp)</t>
  </si>
  <si>
    <t>Risikovektet beregningsgrunnlag</t>
  </si>
  <si>
    <t>Kapitaldekning (i prosent av risikovektet beregningsgrunnlag)</t>
  </si>
  <si>
    <t>Tilleggskrav til ansvarlig kapital for å håndtere andre risikoer enn overdreven gjeldsoppbygging (i prosent av risikovektet beregningsgrunnlag)</t>
  </si>
  <si>
    <t>Bevaringsbuffer som følge av makro- eller systemrisko fastsatt av en medlemsstat (i prosent)</t>
  </si>
  <si>
    <t>Institusjonsspesifikk motsyklisk kapitalbuffer (i prosent)</t>
  </si>
  <si>
    <t>Buffer for globalt systemviktige institusjoner (i prosent)</t>
  </si>
  <si>
    <t>Buffer for andre systemviktige institusjoner (i prosent)</t>
  </si>
  <si>
    <t>Samlet kapitalkrav (i prosent)</t>
  </si>
  <si>
    <t>Tilgjengelig ren kjernekapital (CET1) etter oppfyllelse av samlede SREP-krav til ansvarlig kapital (i prosent)</t>
  </si>
  <si>
    <t>Uvektet kjernekapitalandel</t>
  </si>
  <si>
    <t>Sum eksponeringsmål</t>
  </si>
  <si>
    <t>Uvektet kjernekapitalandel (i prosent)</t>
  </si>
  <si>
    <t>Tilleggskrav til ansvarlig kapital for å håndtere risikoen for overdreven gjeldsoppbygging (i prosent av risikovektet eksponeringsbeløp)</t>
  </si>
  <si>
    <t>Tilleggskrav til ansvarlig kapital for å håndtere risikoen for overdreven gjeldsoppbygging (i prosent)</t>
  </si>
  <si>
    <t xml:space="preserve">     herav: skal bestå av ren kjernekapital (prosentpoeng)</t>
  </si>
  <si>
    <t>Samlede SREP-krav til uvektet kjernekapitalandel (i prosent)</t>
  </si>
  <si>
    <t>Bufferkrav til uvektet kjernekapitalandel og samlet krav til uvektet kjernekapitalandel (i prosent av det samlede eksponeringsmålet)</t>
  </si>
  <si>
    <t>Bufferkrav til uvektet kjernekapitalandel (i prosent)</t>
  </si>
  <si>
    <t>Samlet krav til uvektet kjernekapitalandel (i prosent)</t>
  </si>
  <si>
    <t>c</t>
  </si>
  <si>
    <t>b</t>
  </si>
  <si>
    <t>EU 4a</t>
  </si>
  <si>
    <t>EU 8b</t>
  </si>
  <si>
    <t>EU 19a</t>
  </si>
  <si>
    <t>EU 22a</t>
  </si>
  <si>
    <t>EU 23a</t>
  </si>
  <si>
    <t>EU 23b</t>
  </si>
  <si>
    <t>EU 23c</t>
  </si>
  <si>
    <t>d</t>
  </si>
  <si>
    <t>EU-4a</t>
  </si>
  <si>
    <t>EU-5x</t>
  </si>
  <si>
    <t>EU-13a</t>
  </si>
  <si>
    <t>EU-14a</t>
  </si>
  <si>
    <t>EU-13b</t>
  </si>
  <si>
    <t>EU-14b</t>
  </si>
  <si>
    <t>EU-14x</t>
  </si>
  <si>
    <t>EU-14y</t>
  </si>
  <si>
    <t>Antall ansatte</t>
  </si>
  <si>
    <t>Samlet fast godgjørelse</t>
  </si>
  <si>
    <t>I/A</t>
  </si>
  <si>
    <t>Hvorav: rene lønnsutbetalinger</t>
  </si>
  <si>
    <t>Hvorav: aksjebaserte instrumenter eller lignende ikke-kontante instrumenter</t>
  </si>
  <si>
    <t>Hvorav: andre instrumenter</t>
  </si>
  <si>
    <t>Hvorav: andre varianter</t>
  </si>
  <si>
    <t>Samlet variabel godtgjørelse</t>
  </si>
  <si>
    <t>Hvorav: med utsatt innslagspunkt (utbetalingstidspunkt)</t>
  </si>
  <si>
    <t>Hvorav: aksjer eller andre eiereandeler</t>
  </si>
  <si>
    <t>Fast godtjørelse</t>
  </si>
  <si>
    <t>Variabel godtgjørelse</t>
  </si>
  <si>
    <t>Samlet godtgjørelse (2 + 10)</t>
  </si>
  <si>
    <t>Andre i bankens overordnede/øverste ledelse</t>
  </si>
  <si>
    <t>Medlemmer i bankens ledergruppe</t>
  </si>
  <si>
    <t>Ansatte i bankens overodnede ledelse med tilsyns- eller overvåkningsfunksjon</t>
  </si>
  <si>
    <t>Andre identifiserte årsverk</t>
  </si>
  <si>
    <t>Beløp for samlet kredittrisiko-eksponering (TREA)</t>
  </si>
  <si>
    <t>Samlet kapitalkrav</t>
  </si>
  <si>
    <t>Kredittrisiko (eksklusive CCR)</t>
  </si>
  <si>
    <t>Hvorav etter standartmetoden</t>
  </si>
  <si>
    <t>Totalt</t>
  </si>
  <si>
    <t xml:space="preserve">Motpartskredittrisiko - CCR </t>
  </si>
  <si>
    <t>Hvorav etter intermodellmetoden (IMM)</t>
  </si>
  <si>
    <t>Hvorav kredittverdsettingsjustering - CVA</t>
  </si>
  <si>
    <t>Hvorav annen CCR</t>
  </si>
  <si>
    <t>Hvorav eksponering mot et CCP</t>
  </si>
  <si>
    <t>I/A for standarmetodebanker</t>
  </si>
  <si>
    <t>Oppgjørsrisiko</t>
  </si>
  <si>
    <t>Verdipapirisering utenfor handelsporteføljen (after the cap)</t>
  </si>
  <si>
    <t>I/A for banker uten handelsportefølje</t>
  </si>
  <si>
    <t>Posisjon for valuta- og råvarerisikoer (markedsrisiko)</t>
  </si>
  <si>
    <t xml:space="preserve">Hvorav IMA </t>
  </si>
  <si>
    <t>Store engasjement</t>
  </si>
  <si>
    <t>Operasjonell risiko</t>
  </si>
  <si>
    <t>Hvorav etter basismetode</t>
  </si>
  <si>
    <t>Hvorav etter avansert metode</t>
  </si>
  <si>
    <t>Beløp under grenseverdien for fradrag (skal gis 250% risikovekt)</t>
  </si>
  <si>
    <t>Skjema EU OV1 – Oversikt over beløp for samlet kredittrisikoeksponering</t>
  </si>
  <si>
    <t>Skjema EU REM1 - Godtgjørelse for regnskapsåret</t>
  </si>
  <si>
    <t>20a</t>
  </si>
  <si>
    <t>20b</t>
  </si>
  <si>
    <t>Annen godkjent kjernekapital</t>
  </si>
  <si>
    <t>Tilleggskapital</t>
  </si>
  <si>
    <t>Skjema for offentliggjøring av de viktigste avtalevilkårene for kapitalinstrumenter</t>
  </si>
  <si>
    <t>Utsteder</t>
  </si>
  <si>
    <t>Entydig identifikasjonskode (f.eks. CUSIP, ISIN eller Bloombergs identifikasjonskode for rettede emisjoner)</t>
  </si>
  <si>
    <t xml:space="preserve">Gjeldende lovgivning for instrumentet, </t>
  </si>
  <si>
    <t>Behandling etter kapitalregelverket</t>
  </si>
  <si>
    <t>Regler som gjelder i overgangsperioden</t>
  </si>
  <si>
    <t>Regler som gjelder etter overgangsperioden</t>
  </si>
  <si>
    <t>Medregning på selskaps- eller (del)konsolidert nivå, selskaps- og (del)konsolidert nivå</t>
  </si>
  <si>
    <t>Instrumenttype (typer skal spesifiseres for hver jurisdiksjon)</t>
  </si>
  <si>
    <t>Beløp som inngår i ansvarlig kapital (i millioner NOK fra seneste rapporteringsdato)</t>
  </si>
  <si>
    <t>Instrumentets nominelle verdi</t>
  </si>
  <si>
    <t>9a</t>
  </si>
  <si>
    <t>Emisjonskurs</t>
  </si>
  <si>
    <t>9b</t>
  </si>
  <si>
    <t>Innløsningskurs</t>
  </si>
  <si>
    <t>Regnskapsmessig klassifisering</t>
  </si>
  <si>
    <t>Opprinnelig utstedelsesdato</t>
  </si>
  <si>
    <t>Evigvarende eller tidsbegrenset</t>
  </si>
  <si>
    <t>Opprinnelig forfallsdato</t>
  </si>
  <si>
    <t>Innløsningsrett for utsteder forutsatt samtykke fra Finanstilsynet</t>
  </si>
  <si>
    <t>Dato for innløsningsrett, eventuell betinget innløsningsrett og innløsningsbeløp</t>
  </si>
  <si>
    <t>Datoer for eventuell etterfølgende innløsningsrett</t>
  </si>
  <si>
    <t>Renter/utbytte</t>
  </si>
  <si>
    <t>Fast eller flytende rente/utbytte</t>
  </si>
  <si>
    <t>Rentesats og eventuell tilknyttet referanserente</t>
  </si>
  <si>
    <t>Vilkår om at det ikke kan betales utbytte hvis det ikke er betalt rente på instrumentet («dividend stopper»)</t>
  </si>
  <si>
    <t>Full fleksibilitet, delvis fleksibilitet eller pliktig (med hensyn til tidspunkt)</t>
  </si>
  <si>
    <t>Full fleksibilitet, delvis fleksibilitet eller pliktig (med hensyn til beløp)</t>
  </si>
  <si>
    <t>Vilkår om renteøkning eller annet incitament til innfrielse</t>
  </si>
  <si>
    <t>Ikke-kumulativ eller kumulativ</t>
  </si>
  <si>
    <t>Konvertering/nedskrivning</t>
  </si>
  <si>
    <t>Konvertibel eller ikke konvertibel</t>
  </si>
  <si>
    <t>Hvis konvertibel, nivå(er) som utløser konvertering</t>
  </si>
  <si>
    <t>Hvis konvertibel, hel eller delvis</t>
  </si>
  <si>
    <t>Hvis konvertibel, konverteringskurs</t>
  </si>
  <si>
    <t>Hvis konvertibel, pliktig eller valgfri</t>
  </si>
  <si>
    <t>Hvis konvertibel, oppgi instrumenttypen det konverteres til</t>
  </si>
  <si>
    <t>Hvis konvertibel, oppgi utsteder av instrumentene det konverteres til</t>
  </si>
  <si>
    <t>Vilkår om nedskrivning</t>
  </si>
  <si>
    <t>Hvis nedskrivning, nivå som utløser nedskrivning</t>
  </si>
  <si>
    <t>Hvis nedskrivning, hel eller delvis</t>
  </si>
  <si>
    <t>Hvis nedskrivning, med endelig virkning eller midlertidig</t>
  </si>
  <si>
    <t>Hvis midlertidig nedskrivning, beskrivelse av oppskrivningsmekanismen</t>
  </si>
  <si>
    <t>Prioritetsrekkefølge ved avvikling (oppgi instrumenttypen som har nærmeste bedre prioritet)</t>
  </si>
  <si>
    <t>Vilkår som gjør at instrumentet ikke kan medregnes etter overgangsperioden</t>
  </si>
  <si>
    <t>Hvis ja, spesifiser hvilke vilkår som ikke oppfyller nye krav</t>
  </si>
  <si>
    <t>Sett N/A hvis spørsmålet ikke er relevant.</t>
  </si>
  <si>
    <t>Jæren Sparebank</t>
  </si>
  <si>
    <t>NO0010359433</t>
  </si>
  <si>
    <t>NO0010825292</t>
  </si>
  <si>
    <t>NO0011017808</t>
  </si>
  <si>
    <t>NO0010822836</t>
  </si>
  <si>
    <t>Norsk</t>
  </si>
  <si>
    <t>Selskapsnivå</t>
  </si>
  <si>
    <t>Fondsobligasjonskapital</t>
  </si>
  <si>
    <t>Egenkapital</t>
  </si>
  <si>
    <t>Evigvarende</t>
  </si>
  <si>
    <t>Ingen forfallsdato</t>
  </si>
  <si>
    <t>Ja</t>
  </si>
  <si>
    <t>Første gang 23.05.2023</t>
  </si>
  <si>
    <t>Flytende</t>
  </si>
  <si>
    <t>3 mnd NIBOR + 3.5 %</t>
  </si>
  <si>
    <t>Delvis fleksibilitet</t>
  </si>
  <si>
    <t>Nei</t>
  </si>
  <si>
    <t>Ikke-kumulativ</t>
  </si>
  <si>
    <t>Konvertibel</t>
  </si>
  <si>
    <t>Obligasjonen kan konverteres til annen type gjeldende kjernekapital dersom Finanstilsynet eller annen kompetent offentlig myndighet instruerer slik konvertering i henhold til det til enhver tid gjeldende regelverk, herunder ved alvorlige former for soliditetssvikt og hvor myndighetene vurderer konvertering som nødvendig for å unngå avvikling.</t>
  </si>
  <si>
    <t>N/A</t>
  </si>
  <si>
    <t>Obligasjonen kan nedskrives dersom Finanstilsynet eller annen kompetent offentlig myndighet instruerer slik nedskrivning i henhold til en hver tid gjeldende regelverk, herunder ved alvorlige former for soliditetssvikt og hvor myndighetene vurderer nedskrivning som nødvendig for å unngå avvikling.</t>
  </si>
  <si>
    <t>Hel eller delvis</t>
  </si>
  <si>
    <t>Midlertidig</t>
  </si>
  <si>
    <t>Etter nedskrivning av obligasjonen kan utsteder skrive opp obligasjonen i henhold til de enhver tid gjeldende regler for oppskrivning.</t>
  </si>
  <si>
    <t>Ansvarlig lånekapital</t>
  </si>
  <si>
    <t>Ordinær egenkapitalbeviskapital</t>
  </si>
  <si>
    <t>Full fleksibilitet</t>
  </si>
  <si>
    <t>Fondsobligasjonslån</t>
  </si>
  <si>
    <t>Gjeld - amortisert kost</t>
  </si>
  <si>
    <t>Tidsbegrenset</t>
  </si>
  <si>
    <t>Første gang 20.06.2023</t>
  </si>
  <si>
    <t>20.03. 20.06, 20.09 og 20.12 hvert år etter 20.06.2023</t>
  </si>
  <si>
    <t>3 mnd NIBOR + 1.65 %</t>
  </si>
  <si>
    <t>Delvis fleksibilitet. Rentebetalingsdato justeres i henhold til Bankdagkonvensjon</t>
  </si>
  <si>
    <t>Etter relevante regler i det til enhver tid gjeldende regelverk</t>
  </si>
  <si>
    <t>Iht. gjeldende regler</t>
  </si>
  <si>
    <t>Første gang 09.06.2026</t>
  </si>
  <si>
    <t>09.03. 09.06. 09.09 og 09.12 hvert år etter 09.06.23</t>
  </si>
  <si>
    <t>23.02, 23.05, 23.08 og 23.11 hvert år etter 23.05.2023</t>
  </si>
  <si>
    <t>3 mnd NIBOR + 1.15 %</t>
  </si>
  <si>
    <t>Senior obligasjon</t>
  </si>
  <si>
    <t>Skjema EU 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</si>
</sst>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AA322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Calibri Light"/>
      <family val="2"/>
      <scheme val="maj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9"/>
      <color theme="1"/>
      <name val="Lucida Sans"/>
      <family val="2"/>
    </font>
    <font>
      <b/>
      <sz val="9"/>
      <color theme="1"/>
      <name val="Lucida Sans"/>
      <family val="2"/>
    </font>
    <font>
      <b/>
      <i/>
      <sz val="9"/>
      <color theme="1"/>
      <name val="Lucida Sans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1" fillId="3" borderId="2" applyNumberFormat="0" applyFill="0" applyBorder="0" applyAlignment="0" applyProtection="0">
      <alignment horizontal="left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/>
    <xf numFmtId="3" fontId="2" fillId="4" borderId="1" applyFont="0">
      <alignment horizontal="right" vertical="center"/>
      <protection locked="0"/>
    </xf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</cellStyleXfs>
  <cellXfs count="101">
    <xf numFmtId="0" fontId="0" fillId="0" borderId="0" xfId="0"/>
    <xf numFmtId="0" fontId="0" fillId="0" borderId="0" xfId="0" applyFont="1"/>
    <xf numFmtId="0" fontId="4" fillId="0" borderId="0" xfId="0" applyFont="1"/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5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0" xfId="0" applyFont="1"/>
    <xf numFmtId="0" fontId="6" fillId="0" borderId="1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10" fillId="0" borderId="1" xfId="7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6" fillId="0" borderId="1" xfId="0" applyFont="1" applyBorder="1"/>
    <xf numFmtId="14" fontId="0" fillId="0" borderId="0" xfId="0" applyNumberFormat="1" applyFont="1" applyBorder="1" applyAlignment="1">
      <alignment horizontal="center" vertical="center" wrapText="1"/>
    </xf>
    <xf numFmtId="0" fontId="13" fillId="0" borderId="0" xfId="0" applyFont="1"/>
    <xf numFmtId="0" fontId="11" fillId="0" borderId="0" xfId="0" applyFon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1"/>
    </xf>
    <xf numFmtId="0" fontId="14" fillId="0" borderId="0" xfId="0" applyFont="1"/>
    <xf numFmtId="0" fontId="6" fillId="6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5" fillId="0" borderId="0" xfId="0" applyFont="1"/>
    <xf numFmtId="0" fontId="6" fillId="0" borderId="1" xfId="0" applyFont="1" applyBorder="1" applyAlignment="1">
      <alignment horizontal="left" indent="2"/>
    </xf>
    <xf numFmtId="0" fontId="6" fillId="5" borderId="1" xfId="0" applyFont="1" applyFill="1" applyBorder="1"/>
    <xf numFmtId="0" fontId="6" fillId="0" borderId="1" xfId="0" applyFont="1" applyBorder="1" applyAlignment="1">
      <alignment horizontal="left" wrapText="1" indent="2"/>
    </xf>
    <xf numFmtId="0" fontId="6" fillId="0" borderId="1" xfId="0" applyFont="1" applyBorder="1" applyAlignment="1">
      <alignment horizontal="left" indent="4"/>
    </xf>
    <xf numFmtId="0" fontId="6" fillId="0" borderId="1" xfId="0" quotePrefix="1" applyFont="1" applyBorder="1" applyAlignment="1">
      <alignment horizontal="left" indent="2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vertical="center" wrapText="1"/>
    </xf>
    <xf numFmtId="0" fontId="6" fillId="0" borderId="1" xfId="0" quotePrefix="1" applyFont="1" applyBorder="1" applyAlignment="1">
      <alignment horizontal="left" vertical="center" wrapText="1" indent="1"/>
    </xf>
    <xf numFmtId="164" fontId="6" fillId="0" borderId="1" xfId="6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64" fontId="6" fillId="6" borderId="1" xfId="6" applyNumberFormat="1" applyFont="1" applyFill="1" applyBorder="1" applyAlignment="1">
      <alignment vertical="center" wrapText="1"/>
    </xf>
    <xf numFmtId="43" fontId="10" fillId="0" borderId="1" xfId="6" applyFont="1" applyBorder="1" applyAlignment="1">
      <alignment horizontal="center" vertical="center" wrapText="1"/>
    </xf>
    <xf numFmtId="0" fontId="16" fillId="0" borderId="0" xfId="0" applyFont="1"/>
    <xf numFmtId="164" fontId="6" fillId="0" borderId="1" xfId="6" applyNumberFormat="1" applyFont="1" applyBorder="1" applyAlignment="1">
      <alignment horizontal="center" vertical="center" wrapText="1"/>
    </xf>
    <xf numFmtId="10" fontId="6" fillId="0" borderId="1" xfId="7" applyNumberFormat="1" applyFont="1" applyBorder="1" applyAlignment="1">
      <alignment horizontal="right" vertical="center" wrapText="1"/>
    </xf>
    <xf numFmtId="10" fontId="6" fillId="0" borderId="1" xfId="7" applyNumberFormat="1" applyFont="1" applyBorder="1" applyAlignment="1">
      <alignment horizontal="center" vertical="center" wrapText="1"/>
    </xf>
    <xf numFmtId="9" fontId="6" fillId="0" borderId="1" xfId="7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4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43" fontId="6" fillId="0" borderId="1" xfId="6" applyFont="1" applyBorder="1" applyAlignment="1">
      <alignment horizontal="center" vertical="center" wrapText="1"/>
    </xf>
    <xf numFmtId="164" fontId="11" fillId="0" borderId="1" xfId="6" applyNumberFormat="1" applyFont="1" applyBorder="1" applyAlignment="1">
      <alignment vertical="center" wrapText="1"/>
    </xf>
    <xf numFmtId="164" fontId="6" fillId="0" borderId="0" xfId="0" applyNumberFormat="1" applyFont="1"/>
    <xf numFmtId="0" fontId="18" fillId="0" borderId="0" xfId="0" applyFont="1"/>
    <xf numFmtId="0" fontId="18" fillId="7" borderId="0" xfId="0" applyFont="1" applyFill="1"/>
    <xf numFmtId="0" fontId="18" fillId="5" borderId="8" xfId="0" applyFont="1" applyFill="1" applyBorder="1"/>
    <xf numFmtId="0" fontId="19" fillId="7" borderId="0" xfId="0" applyFont="1" applyFill="1"/>
    <xf numFmtId="0" fontId="19" fillId="5" borderId="7" xfId="0" applyFont="1" applyFill="1" applyBorder="1"/>
    <xf numFmtId="0" fontId="18" fillId="5" borderId="3" xfId="0" applyFont="1" applyFill="1" applyBorder="1"/>
    <xf numFmtId="0" fontId="18" fillId="7" borderId="1" xfId="0" applyFont="1" applyFill="1" applyBorder="1" applyAlignment="1">
      <alignment horizontal="right"/>
    </xf>
    <xf numFmtId="0" fontId="18" fillId="7" borderId="1" xfId="0" applyFont="1" applyFill="1" applyBorder="1" applyAlignment="1">
      <alignment wrapText="1"/>
    </xf>
    <xf numFmtId="0" fontId="18" fillId="7" borderId="1" xfId="0" applyFont="1" applyFill="1" applyBorder="1"/>
    <xf numFmtId="0" fontId="18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wrapText="1"/>
    </xf>
    <xf numFmtId="0" fontId="18" fillId="5" borderId="1" xfId="0" applyFont="1" applyFill="1" applyBorder="1"/>
    <xf numFmtId="0" fontId="18" fillId="7" borderId="0" xfId="0" applyFont="1" applyFill="1" applyAlignment="1">
      <alignment horizontal="right"/>
    </xf>
    <xf numFmtId="14" fontId="18" fillId="7" borderId="1" xfId="0" applyNumberFormat="1" applyFont="1" applyFill="1" applyBorder="1"/>
    <xf numFmtId="164" fontId="6" fillId="0" borderId="1" xfId="6" applyNumberFormat="1" applyFont="1" applyBorder="1"/>
    <xf numFmtId="164" fontId="6" fillId="5" borderId="1" xfId="6" applyNumberFormat="1" applyFont="1" applyFill="1" applyBorder="1"/>
    <xf numFmtId="0" fontId="9" fillId="2" borderId="7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5" borderId="7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1" fillId="5" borderId="8" xfId="0" applyFont="1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9">
    <cellStyle name="=C:\WINNT35\SYSTEM32\COMMAND.COM" xfId="3" xr:uid="{00000000-0005-0000-0000-000000000000}"/>
    <cellStyle name="Heading 1 2" xfId="1" xr:uid="{00000000-0005-0000-0000-000001000000}"/>
    <cellStyle name="Heading 2 2" xfId="4" xr:uid="{00000000-0005-0000-0000-000002000000}"/>
    <cellStyle name="Komma" xfId="6" builtinId="3"/>
    <cellStyle name="Normal" xfId="0" builtinId="0"/>
    <cellStyle name="Normal 2" xfId="2" xr:uid="{00000000-0005-0000-0000-000005000000}"/>
    <cellStyle name="Normal 4" xfId="8" xr:uid="{7ECA17CA-E3E1-45E4-9B26-AB307CBDDA26}"/>
    <cellStyle name="optionalExposure" xfId="5" xr:uid="{00000000-0005-0000-0000-000006000000}"/>
    <cellStyle name="Pros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I134"/>
  <sheetViews>
    <sheetView showGridLines="0" tabSelected="1" zoomScaleNormal="100" zoomScalePageLayoutView="80" workbookViewId="0">
      <selection activeCell="I20" sqref="I20"/>
    </sheetView>
  </sheetViews>
  <sheetFormatPr baseColWidth="10" defaultColWidth="9.140625" defaultRowHeight="15" x14ac:dyDescent="0.25"/>
  <cols>
    <col min="1" max="1" width="4.42578125" customWidth="1"/>
    <col min="2" max="2" width="8.42578125" customWidth="1"/>
    <col min="3" max="3" width="60.140625" customWidth="1"/>
    <col min="4" max="4" width="12.5703125" style="12" customWidth="1"/>
    <col min="5" max="5" width="2.7109375" style="12" customWidth="1"/>
    <col min="6" max="6" width="12.5703125" style="12" customWidth="1"/>
    <col min="7" max="7" width="2.7109375" style="12" customWidth="1"/>
    <col min="8" max="8" width="12.5703125" style="12" customWidth="1"/>
    <col min="9" max="9" width="12.5703125" customWidth="1"/>
  </cols>
  <sheetData>
    <row r="1" spans="1:9" x14ac:dyDescent="0.25">
      <c r="A1" s="2"/>
      <c r="B1" s="1"/>
      <c r="C1" s="1"/>
      <c r="I1" s="1"/>
    </row>
    <row r="2" spans="1:9" x14ac:dyDescent="0.25">
      <c r="A2" s="2"/>
      <c r="B2" s="3" t="s">
        <v>17</v>
      </c>
      <c r="C2" s="1"/>
      <c r="I2" s="1"/>
    </row>
    <row r="3" spans="1:9" x14ac:dyDescent="0.25">
      <c r="A3" s="2"/>
      <c r="B3" s="3" t="s">
        <v>18</v>
      </c>
      <c r="C3" s="1"/>
      <c r="I3" s="1"/>
    </row>
    <row r="4" spans="1:9" x14ac:dyDescent="0.25">
      <c r="A4" s="2"/>
      <c r="B4" s="1"/>
      <c r="C4" s="1"/>
      <c r="I4" s="1"/>
    </row>
    <row r="5" spans="1:9" x14ac:dyDescent="0.25">
      <c r="A5" s="2"/>
      <c r="B5" s="10"/>
      <c r="C5" s="56"/>
      <c r="D5" s="42" t="s">
        <v>0</v>
      </c>
      <c r="E5" s="54"/>
      <c r="F5" s="54" t="s">
        <v>63</v>
      </c>
      <c r="G5" s="54"/>
      <c r="H5" s="42" t="s">
        <v>1</v>
      </c>
      <c r="I5" s="25"/>
    </row>
    <row r="6" spans="1:9" x14ac:dyDescent="0.25">
      <c r="A6" s="2"/>
      <c r="B6" s="11"/>
      <c r="C6" s="57"/>
      <c r="D6" s="42">
        <v>44926</v>
      </c>
      <c r="E6" s="54"/>
      <c r="F6" s="42">
        <v>44742</v>
      </c>
      <c r="G6" s="54"/>
      <c r="H6" s="42">
        <v>44561</v>
      </c>
      <c r="I6" s="25"/>
    </row>
    <row r="7" spans="1:9" x14ac:dyDescent="0.25">
      <c r="A7" s="2"/>
      <c r="B7" s="6"/>
      <c r="C7" s="81" t="s">
        <v>43</v>
      </c>
      <c r="D7" s="82"/>
      <c r="E7" s="82"/>
      <c r="F7" s="82"/>
      <c r="G7" s="82"/>
      <c r="H7" s="83"/>
      <c r="I7" s="1"/>
    </row>
    <row r="8" spans="1:9" x14ac:dyDescent="0.25">
      <c r="A8" s="2"/>
      <c r="B8" s="4">
        <v>1</v>
      </c>
      <c r="C8" s="28" t="s">
        <v>19</v>
      </c>
      <c r="D8" s="50">
        <v>2018030.048</v>
      </c>
      <c r="E8" s="54"/>
      <c r="F8" s="50">
        <v>1872669</v>
      </c>
      <c r="G8" s="54"/>
      <c r="H8" s="50">
        <v>1870872</v>
      </c>
      <c r="I8" s="1"/>
    </row>
    <row r="9" spans="1:9" x14ac:dyDescent="0.25">
      <c r="A9" s="2"/>
      <c r="B9" s="4">
        <v>2</v>
      </c>
      <c r="C9" s="28" t="s">
        <v>20</v>
      </c>
      <c r="D9" s="50">
        <v>2165036.8480000002</v>
      </c>
      <c r="E9" s="54"/>
      <c r="F9" s="50">
        <v>2012355</v>
      </c>
      <c r="G9" s="54"/>
      <c r="H9" s="50">
        <v>2009887</v>
      </c>
      <c r="I9" s="1"/>
    </row>
    <row r="10" spans="1:9" x14ac:dyDescent="0.25">
      <c r="A10" s="2"/>
      <c r="B10" s="4">
        <v>3</v>
      </c>
      <c r="C10" s="28" t="s">
        <v>21</v>
      </c>
      <c r="D10" s="50">
        <v>2420409.787</v>
      </c>
      <c r="E10" s="54"/>
      <c r="F10" s="50">
        <v>2262307</v>
      </c>
      <c r="G10" s="54"/>
      <c r="H10" s="50">
        <v>2258988</v>
      </c>
      <c r="I10" s="1"/>
    </row>
    <row r="11" spans="1:9" x14ac:dyDescent="0.25">
      <c r="A11" s="2"/>
      <c r="B11" s="8"/>
      <c r="C11" s="78" t="s">
        <v>44</v>
      </c>
      <c r="D11" s="79"/>
      <c r="E11" s="79"/>
      <c r="F11" s="79"/>
      <c r="G11" s="79"/>
      <c r="H11" s="80"/>
      <c r="I11" s="1"/>
    </row>
    <row r="12" spans="1:9" x14ac:dyDescent="0.25">
      <c r="A12" s="2"/>
      <c r="B12" s="4">
        <v>4</v>
      </c>
      <c r="C12" s="28" t="s">
        <v>22</v>
      </c>
      <c r="D12" s="50">
        <v>10456549.401000001</v>
      </c>
      <c r="E12" s="54"/>
      <c r="F12" s="50">
        <v>10252669</v>
      </c>
      <c r="G12" s="54"/>
      <c r="H12" s="50">
        <v>10335447</v>
      </c>
      <c r="I12" s="1"/>
    </row>
    <row r="13" spans="1:9" x14ac:dyDescent="0.25">
      <c r="A13" s="2"/>
      <c r="B13" s="8"/>
      <c r="C13" s="84" t="s">
        <v>45</v>
      </c>
      <c r="D13" s="85"/>
      <c r="E13" s="85"/>
      <c r="F13" s="85"/>
      <c r="G13" s="85"/>
      <c r="H13" s="86"/>
      <c r="I13" s="1"/>
    </row>
    <row r="14" spans="1:9" x14ac:dyDescent="0.25">
      <c r="A14" s="2"/>
      <c r="B14" s="4">
        <v>5</v>
      </c>
      <c r="C14" s="28" t="s">
        <v>23</v>
      </c>
      <c r="D14" s="51">
        <v>0.193</v>
      </c>
      <c r="E14" s="54"/>
      <c r="F14" s="51">
        <v>0.1827</v>
      </c>
      <c r="G14" s="54"/>
      <c r="H14" s="51">
        <v>0.18099999999999999</v>
      </c>
      <c r="I14" s="1"/>
    </row>
    <row r="15" spans="1:9" x14ac:dyDescent="0.25">
      <c r="A15" s="2"/>
      <c r="B15" s="4">
        <v>6</v>
      </c>
      <c r="C15" s="28" t="s">
        <v>24</v>
      </c>
      <c r="D15" s="51">
        <v>0.20710000000000001</v>
      </c>
      <c r="E15" s="54"/>
      <c r="F15" s="51">
        <v>0.1963</v>
      </c>
      <c r="G15" s="54"/>
      <c r="H15" s="51">
        <v>0.19450000000000001</v>
      </c>
      <c r="I15" s="1"/>
    </row>
    <row r="16" spans="1:9" x14ac:dyDescent="0.25">
      <c r="A16" s="2"/>
      <c r="B16" s="4">
        <v>7</v>
      </c>
      <c r="C16" s="28" t="s">
        <v>25</v>
      </c>
      <c r="D16" s="51">
        <v>0.23150000000000001</v>
      </c>
      <c r="E16" s="54"/>
      <c r="F16" s="51">
        <v>0.22070000000000001</v>
      </c>
      <c r="G16" s="54"/>
      <c r="H16" s="51">
        <v>0.21859999999999999</v>
      </c>
      <c r="I16" s="1"/>
    </row>
    <row r="17" spans="1:9" ht="27.75" customHeight="1" x14ac:dyDescent="0.25">
      <c r="A17" s="2"/>
      <c r="B17" s="8"/>
      <c r="C17" s="87" t="s">
        <v>46</v>
      </c>
      <c r="D17" s="88"/>
      <c r="E17" s="88"/>
      <c r="F17" s="88"/>
      <c r="G17" s="88"/>
      <c r="H17" s="89"/>
      <c r="I17" s="1"/>
    </row>
    <row r="18" spans="1:9" ht="45" x14ac:dyDescent="0.25">
      <c r="A18" s="2"/>
      <c r="B18" s="4" t="s">
        <v>3</v>
      </c>
      <c r="C18" s="17" t="s">
        <v>46</v>
      </c>
      <c r="D18" s="52">
        <v>1.9E-2</v>
      </c>
      <c r="E18" s="13"/>
      <c r="F18" s="52">
        <v>1.9E-2</v>
      </c>
      <c r="G18" s="13"/>
      <c r="H18" s="52">
        <v>0</v>
      </c>
      <c r="I18" s="1"/>
    </row>
    <row r="19" spans="1:9" x14ac:dyDescent="0.25">
      <c r="A19" s="2"/>
      <c r="B19" s="4" t="s">
        <v>4</v>
      </c>
      <c r="C19" s="17" t="s">
        <v>26</v>
      </c>
      <c r="D19" s="52">
        <v>1.9E-2</v>
      </c>
      <c r="E19" s="13"/>
      <c r="F19" s="52">
        <v>1.9E-2</v>
      </c>
      <c r="G19" s="13"/>
      <c r="H19" s="52">
        <v>0</v>
      </c>
      <c r="I19" s="1"/>
    </row>
    <row r="20" spans="1:9" x14ac:dyDescent="0.25">
      <c r="A20" s="2"/>
      <c r="B20" s="4" t="s">
        <v>5</v>
      </c>
      <c r="C20" s="17" t="s">
        <v>27</v>
      </c>
      <c r="D20" s="52">
        <v>1.9E-2</v>
      </c>
      <c r="E20" s="13"/>
      <c r="F20" s="52">
        <v>1.9E-2</v>
      </c>
      <c r="G20" s="13"/>
      <c r="H20" s="52">
        <v>0</v>
      </c>
      <c r="I20" s="1"/>
    </row>
    <row r="21" spans="1:9" x14ac:dyDescent="0.25">
      <c r="A21" s="2"/>
      <c r="B21" s="4" t="s">
        <v>6</v>
      </c>
      <c r="C21" s="17" t="s">
        <v>42</v>
      </c>
      <c r="D21" s="52">
        <v>9.9000000000000005E-2</v>
      </c>
      <c r="E21" s="13"/>
      <c r="F21" s="52">
        <v>9.9000000000000005E-2</v>
      </c>
      <c r="G21" s="13"/>
      <c r="H21" s="52">
        <v>0.08</v>
      </c>
      <c r="I21" s="1"/>
    </row>
    <row r="22" spans="1:9" x14ac:dyDescent="0.25">
      <c r="A22" s="2"/>
      <c r="B22" s="8"/>
      <c r="C22" s="84" t="s">
        <v>28</v>
      </c>
      <c r="D22" s="85"/>
      <c r="E22" s="85"/>
      <c r="F22" s="85"/>
      <c r="G22" s="85"/>
      <c r="H22" s="86"/>
      <c r="I22" s="1"/>
    </row>
    <row r="23" spans="1:9" x14ac:dyDescent="0.25">
      <c r="A23" s="2"/>
      <c r="B23" s="4">
        <v>8</v>
      </c>
      <c r="C23" s="7" t="s">
        <v>39</v>
      </c>
      <c r="D23" s="58">
        <v>2.5000000000000001E-2</v>
      </c>
      <c r="E23" s="54"/>
      <c r="F23" s="58">
        <v>2.5000000000000001E-2</v>
      </c>
      <c r="G23" s="13"/>
      <c r="H23" s="58">
        <v>2.5000000000000001E-2</v>
      </c>
      <c r="I23" s="1"/>
    </row>
    <row r="24" spans="1:9" ht="30" x14ac:dyDescent="0.25">
      <c r="A24" s="2"/>
      <c r="B24" s="4" t="s">
        <v>2</v>
      </c>
      <c r="C24" s="7" t="s">
        <v>47</v>
      </c>
      <c r="D24" s="59"/>
      <c r="E24" s="54"/>
      <c r="F24" s="59"/>
      <c r="G24" s="13"/>
      <c r="H24" s="48"/>
      <c r="I24" s="1"/>
    </row>
    <row r="25" spans="1:9" x14ac:dyDescent="0.25">
      <c r="A25" s="2"/>
      <c r="B25" s="4">
        <v>9</v>
      </c>
      <c r="C25" s="7" t="s">
        <v>48</v>
      </c>
      <c r="D25" s="52">
        <v>0.02</v>
      </c>
      <c r="E25" s="54"/>
      <c r="F25" s="52">
        <v>1.4999999999999999E-2</v>
      </c>
      <c r="G25" s="13"/>
      <c r="H25" s="52">
        <v>0.01</v>
      </c>
      <c r="I25" s="1"/>
    </row>
    <row r="26" spans="1:9" x14ac:dyDescent="0.25">
      <c r="A26" s="2"/>
      <c r="B26" s="4" t="s">
        <v>7</v>
      </c>
      <c r="C26" s="7" t="s">
        <v>40</v>
      </c>
      <c r="D26" s="52">
        <v>0.03</v>
      </c>
      <c r="E26" s="54"/>
      <c r="F26" s="52">
        <v>0.03</v>
      </c>
      <c r="G26" s="13"/>
      <c r="H26" s="52">
        <v>0.03</v>
      </c>
      <c r="I26" s="1"/>
    </row>
    <row r="27" spans="1:9" x14ac:dyDescent="0.25">
      <c r="A27" s="2"/>
      <c r="B27" s="4">
        <v>10</v>
      </c>
      <c r="C27" s="7" t="s">
        <v>49</v>
      </c>
      <c r="D27" s="59"/>
      <c r="E27" s="54"/>
      <c r="F27" s="59"/>
      <c r="G27" s="13"/>
      <c r="H27" s="59"/>
      <c r="I27" s="1"/>
    </row>
    <row r="28" spans="1:9" x14ac:dyDescent="0.25">
      <c r="A28" s="2"/>
      <c r="B28" s="4" t="s">
        <v>8</v>
      </c>
      <c r="C28" s="7" t="s">
        <v>50</v>
      </c>
      <c r="D28" s="59"/>
      <c r="E28" s="54"/>
      <c r="F28" s="59"/>
      <c r="G28" s="13"/>
      <c r="H28" s="59"/>
      <c r="I28" s="1"/>
    </row>
    <row r="29" spans="1:9" x14ac:dyDescent="0.25">
      <c r="A29" s="2"/>
      <c r="B29" s="4">
        <v>11</v>
      </c>
      <c r="C29" s="7" t="s">
        <v>41</v>
      </c>
      <c r="D29" s="58">
        <v>7.4999999999999997E-2</v>
      </c>
      <c r="E29" s="54"/>
      <c r="F29" s="58">
        <v>7.0000000000000007E-2</v>
      </c>
      <c r="G29" s="13"/>
      <c r="H29" s="58">
        <v>6.5000000000000002E-2</v>
      </c>
      <c r="I29" s="1"/>
    </row>
    <row r="30" spans="1:9" x14ac:dyDescent="0.25">
      <c r="A30" s="2"/>
      <c r="B30" s="4" t="s">
        <v>9</v>
      </c>
      <c r="C30" s="22" t="s">
        <v>51</v>
      </c>
      <c r="D30" s="58">
        <v>0.17399999999999999</v>
      </c>
      <c r="E30" s="54"/>
      <c r="F30" s="58">
        <v>0.16900000000000001</v>
      </c>
      <c r="G30" s="13"/>
      <c r="H30" s="58">
        <v>0.14499999999999999</v>
      </c>
      <c r="I30" s="1"/>
    </row>
    <row r="31" spans="1:9" ht="30" x14ac:dyDescent="0.25">
      <c r="A31" s="2"/>
      <c r="B31" s="4">
        <v>12</v>
      </c>
      <c r="C31" s="22" t="s">
        <v>52</v>
      </c>
      <c r="D31" s="20"/>
      <c r="E31" s="54"/>
      <c r="F31" s="20"/>
      <c r="G31" s="13"/>
      <c r="H31" s="20"/>
      <c r="I31" s="1"/>
    </row>
    <row r="32" spans="1:9" x14ac:dyDescent="0.25">
      <c r="A32" s="2"/>
      <c r="B32" s="8"/>
      <c r="C32" s="78" t="s">
        <v>53</v>
      </c>
      <c r="D32" s="79"/>
      <c r="E32" s="79"/>
      <c r="F32" s="79"/>
      <c r="G32" s="79"/>
      <c r="H32" s="80"/>
      <c r="I32" s="1"/>
    </row>
    <row r="33" spans="1:9" x14ac:dyDescent="0.25">
      <c r="A33" s="2"/>
      <c r="B33" s="4">
        <v>13</v>
      </c>
      <c r="C33" s="23" t="s">
        <v>54</v>
      </c>
      <c r="D33" s="50">
        <v>25083060.530999999</v>
      </c>
      <c r="E33" s="13"/>
      <c r="F33" s="50">
        <v>24460323.964000002</v>
      </c>
      <c r="G33" s="13"/>
      <c r="H33" s="50">
        <v>23665297.329999998</v>
      </c>
      <c r="I33" s="1"/>
    </row>
    <row r="34" spans="1:9" x14ac:dyDescent="0.25">
      <c r="A34" s="2"/>
      <c r="B34" s="14">
        <v>14</v>
      </c>
      <c r="C34" s="19" t="s">
        <v>55</v>
      </c>
      <c r="D34" s="52">
        <v>8.6900000000000005E-2</v>
      </c>
      <c r="E34" s="13"/>
      <c r="F34" s="52">
        <v>8.2269999999999996E-2</v>
      </c>
      <c r="G34" s="13"/>
      <c r="H34" s="52">
        <v>8.4900000000000003E-2</v>
      </c>
      <c r="I34" s="1"/>
    </row>
    <row r="35" spans="1:9" ht="15" customHeight="1" x14ac:dyDescent="0.25">
      <c r="B35" s="8"/>
      <c r="C35" s="78" t="s">
        <v>56</v>
      </c>
      <c r="D35" s="79"/>
      <c r="E35" s="79"/>
      <c r="F35" s="79"/>
      <c r="G35" s="79"/>
      <c r="H35" s="80"/>
    </row>
    <row r="36" spans="1:9" s="12" customFormat="1" ht="30" x14ac:dyDescent="0.25">
      <c r="B36" s="20" t="s">
        <v>12</v>
      </c>
      <c r="C36" s="17" t="s">
        <v>57</v>
      </c>
      <c r="D36" s="21"/>
      <c r="E36" s="13"/>
      <c r="F36" s="13"/>
      <c r="G36" s="13"/>
      <c r="H36" s="21"/>
    </row>
    <row r="37" spans="1:9" s="12" customFormat="1" x14ac:dyDescent="0.25">
      <c r="B37" s="20" t="s">
        <v>13</v>
      </c>
      <c r="C37" s="17" t="s">
        <v>58</v>
      </c>
      <c r="D37" s="21"/>
      <c r="E37" s="13"/>
      <c r="F37" s="13"/>
      <c r="G37" s="13"/>
      <c r="H37" s="21"/>
    </row>
    <row r="38" spans="1:9" s="12" customFormat="1" x14ac:dyDescent="0.25">
      <c r="B38" s="20" t="s">
        <v>14</v>
      </c>
      <c r="C38" s="17" t="s">
        <v>59</v>
      </c>
      <c r="D38" s="52">
        <v>0.03</v>
      </c>
      <c r="E38" s="54"/>
      <c r="F38" s="52">
        <v>0.03</v>
      </c>
      <c r="G38" s="54"/>
      <c r="H38" s="52">
        <v>0.03</v>
      </c>
    </row>
    <row r="39" spans="1:9" s="12" customFormat="1" ht="15" customHeight="1" x14ac:dyDescent="0.25">
      <c r="B39" s="8"/>
      <c r="C39" s="81" t="s">
        <v>60</v>
      </c>
      <c r="D39" s="82"/>
      <c r="E39" s="82"/>
      <c r="F39" s="82"/>
      <c r="G39" s="82"/>
      <c r="H39" s="83"/>
    </row>
    <row r="40" spans="1:9" s="12" customFormat="1" x14ac:dyDescent="0.25">
      <c r="B40" s="20" t="s">
        <v>15</v>
      </c>
      <c r="C40" s="18" t="s">
        <v>61</v>
      </c>
      <c r="D40" s="20"/>
      <c r="E40" s="20"/>
      <c r="F40" s="20"/>
      <c r="G40" s="20"/>
      <c r="H40" s="20"/>
    </row>
    <row r="41" spans="1:9" s="12" customFormat="1" x14ac:dyDescent="0.25">
      <c r="B41" s="20" t="s">
        <v>16</v>
      </c>
      <c r="C41" s="18" t="s">
        <v>62</v>
      </c>
      <c r="D41" s="52">
        <v>0.03</v>
      </c>
      <c r="E41" s="20"/>
      <c r="F41" s="52">
        <v>0.03</v>
      </c>
      <c r="G41" s="20"/>
      <c r="H41" s="52">
        <v>0.03</v>
      </c>
    </row>
    <row r="42" spans="1:9" x14ac:dyDescent="0.25">
      <c r="A42" s="2"/>
      <c r="B42" s="8"/>
      <c r="C42" s="78" t="s">
        <v>33</v>
      </c>
      <c r="D42" s="79"/>
      <c r="E42" s="79"/>
      <c r="F42" s="79"/>
      <c r="G42" s="79"/>
      <c r="H42" s="80"/>
      <c r="I42" s="1"/>
    </row>
    <row r="43" spans="1:9" x14ac:dyDescent="0.25">
      <c r="A43" s="2"/>
      <c r="B43" s="4">
        <v>15</v>
      </c>
      <c r="C43" s="9" t="s">
        <v>29</v>
      </c>
      <c r="D43" s="50">
        <v>1165691.9709999999</v>
      </c>
      <c r="E43" s="13"/>
      <c r="F43" s="50">
        <v>1094492.0859999999</v>
      </c>
      <c r="G43" s="13"/>
      <c r="H43" s="50">
        <v>1053543.933</v>
      </c>
      <c r="I43" s="1"/>
    </row>
    <row r="44" spans="1:9" x14ac:dyDescent="0.25">
      <c r="A44" s="2"/>
      <c r="B44" s="14" t="s">
        <v>10</v>
      </c>
      <c r="C44" s="15" t="s">
        <v>30</v>
      </c>
      <c r="D44" s="50">
        <v>1077564.794</v>
      </c>
      <c r="E44" s="13"/>
      <c r="F44" s="50">
        <v>1085762.703</v>
      </c>
      <c r="G44" s="13"/>
      <c r="H44" s="50">
        <v>1152060.6029999999</v>
      </c>
      <c r="I44" s="1"/>
    </row>
    <row r="45" spans="1:9" x14ac:dyDescent="0.25">
      <c r="A45" s="2"/>
      <c r="B45" s="14" t="s">
        <v>11</v>
      </c>
      <c r="C45" s="15" t="s">
        <v>31</v>
      </c>
      <c r="D45" s="50">
        <v>558216.44499999995</v>
      </c>
      <c r="E45" s="13"/>
      <c r="F45" s="50">
        <v>721094.70600000001</v>
      </c>
      <c r="G45" s="13"/>
      <c r="H45" s="50">
        <v>392101.94099999999</v>
      </c>
      <c r="I45" s="1"/>
    </row>
    <row r="46" spans="1:9" x14ac:dyDescent="0.25">
      <c r="A46" s="2"/>
      <c r="B46" s="4">
        <v>16</v>
      </c>
      <c r="C46" s="9" t="s">
        <v>32</v>
      </c>
      <c r="D46" s="50">
        <v>519348.34899999999</v>
      </c>
      <c r="E46" s="13"/>
      <c r="F46" s="50">
        <v>364667.99699999997</v>
      </c>
      <c r="G46" s="13"/>
      <c r="H46" s="50">
        <v>759958.66099999996</v>
      </c>
      <c r="I46" s="1"/>
    </row>
    <row r="47" spans="1:9" x14ac:dyDescent="0.25">
      <c r="A47" s="2"/>
      <c r="B47" s="4">
        <v>17</v>
      </c>
      <c r="C47" s="9" t="s">
        <v>38</v>
      </c>
      <c r="D47" s="53">
        <v>2.1880999999999999</v>
      </c>
      <c r="E47" s="13"/>
      <c r="F47" s="53">
        <v>3.0013000000000001</v>
      </c>
      <c r="G47" s="13"/>
      <c r="H47" s="53">
        <v>1.39</v>
      </c>
      <c r="I47" s="1"/>
    </row>
    <row r="48" spans="1:9" x14ac:dyDescent="0.25">
      <c r="A48" s="2"/>
      <c r="B48" s="8"/>
      <c r="C48" s="78" t="s">
        <v>34</v>
      </c>
      <c r="D48" s="79"/>
      <c r="E48" s="79"/>
      <c r="F48" s="79"/>
      <c r="G48" s="79"/>
      <c r="H48" s="80"/>
      <c r="I48" s="1"/>
    </row>
    <row r="49" spans="1:9" x14ac:dyDescent="0.25">
      <c r="A49" s="2"/>
      <c r="B49" s="4">
        <v>18</v>
      </c>
      <c r="C49" s="9" t="s">
        <v>36</v>
      </c>
      <c r="D49" s="50">
        <v>14055890.648</v>
      </c>
      <c r="E49" s="13"/>
      <c r="F49" s="50">
        <v>14284547.624</v>
      </c>
      <c r="G49" s="13"/>
      <c r="H49" s="50">
        <v>14222784.607000001</v>
      </c>
      <c r="I49" s="1"/>
    </row>
    <row r="50" spans="1:9" x14ac:dyDescent="0.25">
      <c r="A50" s="2"/>
      <c r="B50" s="4">
        <v>19</v>
      </c>
      <c r="C50" s="5" t="s">
        <v>35</v>
      </c>
      <c r="D50" s="50">
        <v>10130178.117000001</v>
      </c>
      <c r="E50" s="13"/>
      <c r="F50" s="50">
        <v>10059273.535</v>
      </c>
      <c r="G50" s="13"/>
      <c r="H50" s="50">
        <v>9920876.9240000006</v>
      </c>
      <c r="I50" s="1"/>
    </row>
    <row r="51" spans="1:9" x14ac:dyDescent="0.25">
      <c r="A51" s="2"/>
      <c r="B51" s="4">
        <v>20</v>
      </c>
      <c r="C51" s="9" t="s">
        <v>37</v>
      </c>
      <c r="D51" s="53">
        <v>1.3875</v>
      </c>
      <c r="E51" s="13"/>
      <c r="F51" s="53">
        <v>1.42</v>
      </c>
      <c r="G51" s="13"/>
      <c r="H51" s="53">
        <v>1.43</v>
      </c>
      <c r="I51" s="1"/>
    </row>
    <row r="52" spans="1:9" x14ac:dyDescent="0.25">
      <c r="A52" s="2"/>
      <c r="B52" s="1"/>
      <c r="C52" s="1"/>
      <c r="I52" s="1"/>
    </row>
    <row r="53" spans="1:9" x14ac:dyDescent="0.25">
      <c r="A53" s="2"/>
      <c r="B53" s="1"/>
      <c r="C53" s="1"/>
      <c r="I53" s="1"/>
    </row>
    <row r="54" spans="1:9" x14ac:dyDescent="0.25">
      <c r="A54" s="2"/>
      <c r="B54" s="1"/>
      <c r="C54" s="1"/>
      <c r="I54" s="1"/>
    </row>
    <row r="55" spans="1:9" x14ac:dyDescent="0.25">
      <c r="A55" s="2"/>
      <c r="B55" s="1"/>
      <c r="C55" s="1"/>
      <c r="I55" s="1"/>
    </row>
    <row r="56" spans="1:9" x14ac:dyDescent="0.25">
      <c r="A56" s="2"/>
      <c r="B56" s="1"/>
      <c r="C56" s="1"/>
      <c r="I56" s="1"/>
    </row>
    <row r="57" spans="1:9" x14ac:dyDescent="0.25">
      <c r="A57" s="2"/>
      <c r="B57" s="1"/>
      <c r="C57" s="1"/>
      <c r="I57" s="1"/>
    </row>
    <row r="58" spans="1:9" x14ac:dyDescent="0.25">
      <c r="A58" s="2"/>
      <c r="B58" s="1"/>
      <c r="C58" s="1"/>
      <c r="I58" s="1"/>
    </row>
    <row r="59" spans="1:9" x14ac:dyDescent="0.25">
      <c r="A59" s="2"/>
      <c r="B59" s="1"/>
      <c r="C59" s="1"/>
      <c r="I59" s="1"/>
    </row>
    <row r="60" spans="1:9" x14ac:dyDescent="0.25">
      <c r="A60" s="2"/>
      <c r="B60" s="1"/>
      <c r="C60" s="1"/>
      <c r="I60" s="1"/>
    </row>
    <row r="61" spans="1:9" x14ac:dyDescent="0.25">
      <c r="A61" s="2"/>
      <c r="B61" s="1"/>
      <c r="C61" s="1"/>
      <c r="I61" s="1"/>
    </row>
    <row r="62" spans="1:9" x14ac:dyDescent="0.25">
      <c r="A62" s="2"/>
      <c r="B62" s="1"/>
      <c r="C62" s="1"/>
      <c r="I62" s="1"/>
    </row>
    <row r="63" spans="1:9" x14ac:dyDescent="0.25">
      <c r="A63" s="2"/>
      <c r="B63" s="1"/>
      <c r="C63" s="1"/>
      <c r="I63" s="1"/>
    </row>
    <row r="64" spans="1:9" x14ac:dyDescent="0.25">
      <c r="A64" s="2"/>
      <c r="B64" s="1"/>
      <c r="C64" s="1"/>
      <c r="I64" s="1"/>
    </row>
    <row r="65" spans="1:9" x14ac:dyDescent="0.25">
      <c r="A65" s="2"/>
      <c r="B65" s="1"/>
      <c r="C65" s="1"/>
      <c r="I65" s="1"/>
    </row>
    <row r="66" spans="1:9" x14ac:dyDescent="0.25">
      <c r="A66" s="2"/>
      <c r="B66" s="1"/>
      <c r="C66" s="1"/>
      <c r="I66" s="1"/>
    </row>
    <row r="67" spans="1:9" x14ac:dyDescent="0.25">
      <c r="A67" s="2"/>
      <c r="B67" s="1"/>
      <c r="C67" s="1"/>
      <c r="I67" s="1"/>
    </row>
    <row r="68" spans="1:9" x14ac:dyDescent="0.25">
      <c r="A68" s="2"/>
      <c r="B68" s="1"/>
      <c r="C68" s="1"/>
      <c r="I68" s="1"/>
    </row>
    <row r="69" spans="1:9" x14ac:dyDescent="0.25">
      <c r="A69" s="2"/>
      <c r="B69" s="1"/>
      <c r="C69" s="1"/>
      <c r="I69" s="1"/>
    </row>
    <row r="70" spans="1:9" x14ac:dyDescent="0.25">
      <c r="A70" s="2"/>
      <c r="B70" s="1"/>
      <c r="C70" s="1"/>
      <c r="I70" s="1"/>
    </row>
    <row r="71" spans="1:9" x14ac:dyDescent="0.25">
      <c r="A71" s="2"/>
      <c r="B71" s="1"/>
      <c r="C71" s="1"/>
      <c r="I71" s="1"/>
    </row>
    <row r="72" spans="1:9" x14ac:dyDescent="0.25">
      <c r="A72" s="2"/>
      <c r="B72" s="1"/>
      <c r="C72" s="1"/>
      <c r="I72" s="1"/>
    </row>
    <row r="73" spans="1:9" x14ac:dyDescent="0.25">
      <c r="A73" s="2"/>
      <c r="B73" s="1"/>
      <c r="C73" s="1"/>
      <c r="I73" s="1"/>
    </row>
    <row r="74" spans="1:9" x14ac:dyDescent="0.25">
      <c r="A74" s="2"/>
      <c r="B74" s="1"/>
      <c r="C74" s="1"/>
      <c r="I74" s="1"/>
    </row>
    <row r="75" spans="1:9" x14ac:dyDescent="0.25">
      <c r="A75" s="2"/>
      <c r="B75" s="1"/>
      <c r="C75" s="1"/>
      <c r="I75" s="1"/>
    </row>
    <row r="76" spans="1:9" x14ac:dyDescent="0.25">
      <c r="A76" s="2"/>
      <c r="B76" s="1"/>
      <c r="C76" s="1"/>
      <c r="I76" s="1"/>
    </row>
    <row r="77" spans="1:9" x14ac:dyDescent="0.25">
      <c r="A77" s="2"/>
      <c r="B77" s="1"/>
      <c r="C77" s="1"/>
      <c r="I77" s="1"/>
    </row>
    <row r="78" spans="1:9" x14ac:dyDescent="0.25">
      <c r="A78" s="2"/>
      <c r="B78" s="1"/>
      <c r="C78" s="1"/>
      <c r="I78" s="1"/>
    </row>
    <row r="79" spans="1:9" x14ac:dyDescent="0.25">
      <c r="A79" s="2"/>
      <c r="B79" s="1"/>
      <c r="C79" s="1"/>
      <c r="I79" s="1"/>
    </row>
    <row r="80" spans="1:9" x14ac:dyDescent="0.25">
      <c r="A80" s="2"/>
      <c r="B80" s="1"/>
      <c r="C80" s="1"/>
      <c r="I80" s="1"/>
    </row>
    <row r="81" spans="1:9" x14ac:dyDescent="0.25">
      <c r="A81" s="2"/>
      <c r="B81" s="1"/>
      <c r="C81" s="1"/>
      <c r="I81" s="1"/>
    </row>
    <row r="82" spans="1:9" x14ac:dyDescent="0.25">
      <c r="A82" s="2"/>
      <c r="B82" s="1"/>
      <c r="C82" s="1"/>
      <c r="I82" s="1"/>
    </row>
    <row r="83" spans="1:9" x14ac:dyDescent="0.25">
      <c r="A83" s="2"/>
      <c r="B83" s="1"/>
      <c r="C83" s="1"/>
      <c r="I83" s="1"/>
    </row>
    <row r="84" spans="1:9" x14ac:dyDescent="0.25">
      <c r="A84" s="2"/>
      <c r="B84" s="1"/>
      <c r="C84" s="1"/>
      <c r="I84" s="1"/>
    </row>
    <row r="85" spans="1:9" x14ac:dyDescent="0.25">
      <c r="A85" s="2"/>
      <c r="B85" s="1"/>
      <c r="C85" s="1"/>
      <c r="I85" s="1"/>
    </row>
    <row r="86" spans="1:9" x14ac:dyDescent="0.25">
      <c r="A86" s="2"/>
      <c r="B86" s="1"/>
      <c r="C86" s="1"/>
      <c r="I86" s="1"/>
    </row>
    <row r="87" spans="1:9" x14ac:dyDescent="0.25">
      <c r="A87" s="2"/>
      <c r="B87" s="1"/>
      <c r="C87" s="1"/>
      <c r="I87" s="1"/>
    </row>
    <row r="88" spans="1:9" x14ac:dyDescent="0.25">
      <c r="A88" s="2"/>
      <c r="B88" s="1"/>
      <c r="C88" s="1"/>
      <c r="I88" s="1"/>
    </row>
    <row r="89" spans="1:9" x14ac:dyDescent="0.25">
      <c r="A89" s="2"/>
      <c r="B89" s="1"/>
      <c r="C89" s="1"/>
      <c r="I89" s="1"/>
    </row>
    <row r="90" spans="1:9" x14ac:dyDescent="0.25">
      <c r="A90" s="2"/>
      <c r="B90" s="1"/>
      <c r="C90" s="1"/>
      <c r="I90" s="1"/>
    </row>
    <row r="91" spans="1:9" x14ac:dyDescent="0.25">
      <c r="A91" s="2"/>
      <c r="B91" s="1"/>
      <c r="C91" s="1"/>
      <c r="I91" s="1"/>
    </row>
    <row r="92" spans="1:9" x14ac:dyDescent="0.25">
      <c r="A92" s="2"/>
      <c r="B92" s="1"/>
      <c r="C92" s="1"/>
      <c r="I92" s="1"/>
    </row>
    <row r="93" spans="1:9" x14ac:dyDescent="0.25">
      <c r="A93" s="2"/>
      <c r="B93" s="1"/>
      <c r="C93" s="1"/>
      <c r="I93" s="1"/>
    </row>
    <row r="94" spans="1:9" x14ac:dyDescent="0.25">
      <c r="A94" s="2"/>
      <c r="B94" s="1"/>
      <c r="C94" s="1"/>
      <c r="I94" s="1"/>
    </row>
    <row r="95" spans="1:9" x14ac:dyDescent="0.25">
      <c r="A95" s="2"/>
      <c r="B95" s="1"/>
      <c r="C95" s="1"/>
      <c r="I95" s="1"/>
    </row>
    <row r="96" spans="1:9" x14ac:dyDescent="0.25">
      <c r="A96" s="2"/>
      <c r="B96" s="1"/>
      <c r="C96" s="1"/>
      <c r="I96" s="1"/>
    </row>
    <row r="97" spans="1:9" x14ac:dyDescent="0.25">
      <c r="A97" s="2"/>
      <c r="B97" s="1"/>
      <c r="C97" s="1"/>
      <c r="I97" s="1"/>
    </row>
    <row r="98" spans="1:9" x14ac:dyDescent="0.25">
      <c r="A98" s="2"/>
      <c r="B98" s="1"/>
      <c r="C98" s="1"/>
      <c r="I98" s="1"/>
    </row>
    <row r="99" spans="1:9" x14ac:dyDescent="0.25">
      <c r="A99" s="2"/>
      <c r="B99" s="1"/>
      <c r="C99" s="1"/>
      <c r="I99" s="1"/>
    </row>
    <row r="100" spans="1:9" x14ac:dyDescent="0.25">
      <c r="A100" s="2"/>
      <c r="B100" s="1"/>
      <c r="C100" s="1"/>
      <c r="I100" s="1"/>
    </row>
    <row r="101" spans="1:9" x14ac:dyDescent="0.25">
      <c r="A101" s="2"/>
      <c r="B101" s="1"/>
      <c r="C101" s="1"/>
      <c r="I101" s="1"/>
    </row>
    <row r="102" spans="1:9" x14ac:dyDescent="0.25">
      <c r="A102" s="2"/>
      <c r="B102" s="1"/>
      <c r="C102" s="1"/>
      <c r="I102" s="1"/>
    </row>
    <row r="103" spans="1:9" x14ac:dyDescent="0.25">
      <c r="A103" s="2"/>
      <c r="B103" s="1"/>
      <c r="C103" s="1"/>
      <c r="I103" s="1"/>
    </row>
    <row r="104" spans="1:9" x14ac:dyDescent="0.25">
      <c r="A104" s="2"/>
      <c r="B104" s="1"/>
      <c r="C104" s="1"/>
      <c r="I104" s="1"/>
    </row>
    <row r="105" spans="1:9" x14ac:dyDescent="0.25">
      <c r="A105" s="2"/>
      <c r="B105" s="2"/>
      <c r="C105" s="2"/>
      <c r="D105" s="49"/>
      <c r="E105" s="49"/>
      <c r="F105" s="49"/>
      <c r="G105" s="49"/>
      <c r="H105" s="49"/>
      <c r="I105" s="2"/>
    </row>
    <row r="106" spans="1:9" x14ac:dyDescent="0.25">
      <c r="A106" s="2"/>
      <c r="B106" s="2"/>
      <c r="C106" s="2"/>
      <c r="D106" s="49"/>
      <c r="E106" s="49"/>
      <c r="F106" s="49"/>
      <c r="G106" s="49"/>
      <c r="H106" s="49"/>
      <c r="I106" s="2"/>
    </row>
    <row r="107" spans="1:9" x14ac:dyDescent="0.25">
      <c r="A107" s="2"/>
      <c r="B107" s="2"/>
      <c r="C107" s="2"/>
      <c r="D107" s="49"/>
      <c r="E107" s="49"/>
      <c r="F107" s="49"/>
      <c r="G107" s="49"/>
      <c r="H107" s="49"/>
      <c r="I107" s="2"/>
    </row>
    <row r="108" spans="1:9" x14ac:dyDescent="0.25">
      <c r="A108" s="2"/>
      <c r="B108" s="2"/>
      <c r="C108" s="2"/>
      <c r="D108" s="49"/>
      <c r="E108" s="49"/>
      <c r="F108" s="49"/>
      <c r="G108" s="49"/>
      <c r="H108" s="49"/>
      <c r="I108" s="2"/>
    </row>
    <row r="109" spans="1:9" x14ac:dyDescent="0.25">
      <c r="A109" s="2"/>
      <c r="B109" s="2"/>
      <c r="C109" s="2"/>
      <c r="D109" s="49"/>
      <c r="E109" s="49"/>
      <c r="F109" s="49"/>
      <c r="G109" s="49"/>
      <c r="H109" s="49"/>
      <c r="I109" s="2"/>
    </row>
    <row r="110" spans="1:9" x14ac:dyDescent="0.25">
      <c r="A110" s="2"/>
      <c r="B110" s="2"/>
      <c r="C110" s="2"/>
      <c r="D110" s="49"/>
      <c r="E110" s="49"/>
      <c r="F110" s="49"/>
      <c r="G110" s="49"/>
      <c r="H110" s="49"/>
      <c r="I110" s="2"/>
    </row>
    <row r="111" spans="1:9" x14ac:dyDescent="0.25">
      <c r="A111" s="2"/>
      <c r="B111" s="2"/>
      <c r="C111" s="2"/>
      <c r="D111" s="49"/>
      <c r="E111" s="49"/>
      <c r="F111" s="49"/>
      <c r="G111" s="49"/>
      <c r="H111" s="49"/>
      <c r="I111" s="2"/>
    </row>
    <row r="112" spans="1:9" x14ac:dyDescent="0.25">
      <c r="A112" s="2"/>
      <c r="B112" s="2"/>
      <c r="C112" s="2"/>
      <c r="D112" s="49"/>
      <c r="E112" s="49"/>
      <c r="F112" s="49"/>
      <c r="G112" s="49"/>
      <c r="H112" s="49"/>
      <c r="I112" s="2"/>
    </row>
    <row r="113" spans="1:9" x14ac:dyDescent="0.25">
      <c r="A113" s="2"/>
      <c r="B113" s="2"/>
      <c r="C113" s="2"/>
      <c r="D113" s="49"/>
      <c r="E113" s="49"/>
      <c r="F113" s="49"/>
      <c r="G113" s="49"/>
      <c r="H113" s="49"/>
      <c r="I113" s="2"/>
    </row>
    <row r="114" spans="1:9" x14ac:dyDescent="0.25">
      <c r="A114" s="2"/>
      <c r="B114" s="2"/>
      <c r="C114" s="2"/>
      <c r="D114" s="49"/>
      <c r="E114" s="49"/>
      <c r="F114" s="49"/>
      <c r="G114" s="49"/>
      <c r="H114" s="49"/>
      <c r="I114" s="2"/>
    </row>
    <row r="115" spans="1:9" x14ac:dyDescent="0.25">
      <c r="A115" s="2"/>
      <c r="B115" s="2"/>
      <c r="C115" s="2"/>
      <c r="D115" s="49"/>
      <c r="E115" s="49"/>
      <c r="F115" s="49"/>
      <c r="G115" s="49"/>
      <c r="H115" s="49"/>
      <c r="I115" s="2"/>
    </row>
    <row r="116" spans="1:9" x14ac:dyDescent="0.25">
      <c r="A116" s="2"/>
      <c r="B116" s="2"/>
      <c r="C116" s="2"/>
      <c r="D116" s="49"/>
      <c r="E116" s="49"/>
      <c r="F116" s="49"/>
      <c r="G116" s="49"/>
      <c r="H116" s="49"/>
      <c r="I116" s="2"/>
    </row>
    <row r="117" spans="1:9" x14ac:dyDescent="0.25">
      <c r="A117" s="2"/>
      <c r="B117" s="2"/>
      <c r="C117" s="2"/>
      <c r="D117" s="49"/>
      <c r="E117" s="49"/>
      <c r="F117" s="49"/>
      <c r="G117" s="49"/>
      <c r="H117" s="49"/>
      <c r="I117" s="2"/>
    </row>
    <row r="118" spans="1:9" x14ac:dyDescent="0.25">
      <c r="A118" s="2"/>
      <c r="B118" s="2"/>
      <c r="C118" s="2"/>
      <c r="D118" s="49"/>
      <c r="E118" s="49"/>
      <c r="F118" s="49"/>
      <c r="G118" s="49"/>
      <c r="H118" s="49"/>
      <c r="I118" s="2"/>
    </row>
    <row r="119" spans="1:9" x14ac:dyDescent="0.25">
      <c r="A119" s="2"/>
      <c r="B119" s="2"/>
      <c r="C119" s="2"/>
      <c r="D119" s="49"/>
      <c r="E119" s="49"/>
      <c r="F119" s="49"/>
      <c r="G119" s="49"/>
      <c r="H119" s="49"/>
      <c r="I119" s="2"/>
    </row>
    <row r="120" spans="1:9" x14ac:dyDescent="0.25">
      <c r="A120" s="2"/>
      <c r="B120" s="2"/>
      <c r="C120" s="2"/>
      <c r="D120" s="49"/>
      <c r="E120" s="49"/>
      <c r="F120" s="49"/>
      <c r="G120" s="49"/>
      <c r="H120" s="49"/>
      <c r="I120" s="2"/>
    </row>
    <row r="121" spans="1:9" x14ac:dyDescent="0.25">
      <c r="A121" s="2"/>
      <c r="B121" s="2"/>
      <c r="C121" s="2"/>
      <c r="D121" s="49"/>
      <c r="E121" s="49"/>
      <c r="F121" s="49"/>
      <c r="G121" s="49"/>
      <c r="H121" s="49"/>
      <c r="I121" s="2"/>
    </row>
    <row r="122" spans="1:9" x14ac:dyDescent="0.25">
      <c r="A122" s="2"/>
      <c r="B122" s="2"/>
      <c r="C122" s="2"/>
      <c r="D122" s="49"/>
      <c r="E122" s="49"/>
      <c r="F122" s="49"/>
      <c r="G122" s="49"/>
      <c r="H122" s="49"/>
      <c r="I122" s="2"/>
    </row>
    <row r="123" spans="1:9" x14ac:dyDescent="0.25">
      <c r="A123" s="2"/>
      <c r="B123" s="2"/>
      <c r="C123" s="2"/>
      <c r="D123" s="49"/>
      <c r="E123" s="49"/>
      <c r="F123" s="49"/>
      <c r="G123" s="49"/>
      <c r="H123" s="49"/>
      <c r="I123" s="2"/>
    </row>
    <row r="124" spans="1:9" x14ac:dyDescent="0.25">
      <c r="A124" s="2"/>
      <c r="B124" s="2"/>
      <c r="C124" s="2"/>
      <c r="D124" s="49"/>
      <c r="E124" s="49"/>
      <c r="F124" s="49"/>
      <c r="G124" s="49"/>
      <c r="H124" s="49"/>
      <c r="I124" s="2"/>
    </row>
    <row r="125" spans="1:9" x14ac:dyDescent="0.25">
      <c r="A125" s="2"/>
      <c r="B125" s="2"/>
      <c r="C125" s="2"/>
      <c r="D125" s="49"/>
      <c r="E125" s="49"/>
      <c r="F125" s="49"/>
      <c r="G125" s="49"/>
      <c r="H125" s="49"/>
      <c r="I125" s="2"/>
    </row>
    <row r="126" spans="1:9" x14ac:dyDescent="0.25">
      <c r="A126" s="2"/>
      <c r="B126" s="2"/>
      <c r="C126" s="2"/>
      <c r="D126" s="49"/>
      <c r="E126" s="49"/>
      <c r="F126" s="49"/>
      <c r="G126" s="49"/>
      <c r="H126" s="49"/>
      <c r="I126" s="2"/>
    </row>
    <row r="127" spans="1:9" x14ac:dyDescent="0.25">
      <c r="A127" s="2"/>
      <c r="B127" s="2"/>
      <c r="C127" s="2"/>
      <c r="D127" s="49"/>
      <c r="E127" s="49"/>
      <c r="F127" s="49"/>
      <c r="G127" s="49"/>
      <c r="H127" s="49"/>
      <c r="I127" s="2"/>
    </row>
    <row r="128" spans="1:9" x14ac:dyDescent="0.25">
      <c r="A128" s="2"/>
      <c r="B128" s="2"/>
      <c r="C128" s="2"/>
      <c r="D128" s="49"/>
      <c r="E128" s="49"/>
      <c r="F128" s="49"/>
      <c r="G128" s="49"/>
      <c r="H128" s="49"/>
      <c r="I128" s="2"/>
    </row>
    <row r="129" spans="1:9" x14ac:dyDescent="0.25">
      <c r="A129" s="2"/>
      <c r="B129" s="2"/>
      <c r="C129" s="2"/>
      <c r="D129" s="49"/>
      <c r="E129" s="49"/>
      <c r="F129" s="49"/>
      <c r="G129" s="49"/>
      <c r="H129" s="49"/>
      <c r="I129" s="2"/>
    </row>
    <row r="130" spans="1:9" x14ac:dyDescent="0.25">
      <c r="A130" s="2"/>
      <c r="B130" s="2"/>
      <c r="C130" s="2"/>
      <c r="D130" s="49"/>
      <c r="E130" s="49"/>
      <c r="F130" s="49"/>
      <c r="G130" s="49"/>
      <c r="H130" s="49"/>
      <c r="I130" s="2"/>
    </row>
    <row r="131" spans="1:9" x14ac:dyDescent="0.25">
      <c r="A131" s="2"/>
      <c r="B131" s="2"/>
      <c r="C131" s="2"/>
      <c r="D131" s="49"/>
      <c r="E131" s="49"/>
      <c r="F131" s="49"/>
      <c r="G131" s="49"/>
      <c r="H131" s="49"/>
      <c r="I131" s="2"/>
    </row>
    <row r="132" spans="1:9" x14ac:dyDescent="0.25">
      <c r="A132" s="2"/>
      <c r="B132" s="2"/>
      <c r="C132" s="2"/>
      <c r="D132" s="49"/>
      <c r="E132" s="49"/>
      <c r="F132" s="49"/>
      <c r="G132" s="49"/>
      <c r="H132" s="49"/>
      <c r="I132" s="2"/>
    </row>
    <row r="133" spans="1:9" x14ac:dyDescent="0.25">
      <c r="A133" s="2"/>
      <c r="B133" s="2"/>
      <c r="C133" s="2"/>
      <c r="D133" s="49"/>
      <c r="E133" s="49"/>
      <c r="F133" s="49"/>
      <c r="G133" s="49"/>
      <c r="H133" s="49"/>
      <c r="I133" s="2"/>
    </row>
    <row r="134" spans="1:9" x14ac:dyDescent="0.25">
      <c r="A134" s="2"/>
      <c r="B134" s="2"/>
      <c r="C134" s="2"/>
      <c r="D134" s="49"/>
      <c r="E134" s="49"/>
      <c r="F134" s="49"/>
      <c r="G134" s="49"/>
      <c r="H134" s="49"/>
      <c r="I134" s="2"/>
    </row>
  </sheetData>
  <mergeCells count="10">
    <mergeCell ref="C32:H32"/>
    <mergeCell ref="C42:H42"/>
    <mergeCell ref="C48:H48"/>
    <mergeCell ref="C7:H7"/>
    <mergeCell ref="C11:H11"/>
    <mergeCell ref="C13:H13"/>
    <mergeCell ref="C17:H17"/>
    <mergeCell ref="C22:H22"/>
    <mergeCell ref="C35:H35"/>
    <mergeCell ref="C39:H39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&amp;CEN
Annex I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AF1D4-ED2D-49E8-A473-06F0C35F9547}">
  <sheetPr>
    <tabColor theme="8"/>
  </sheetPr>
  <dimension ref="A1:G45"/>
  <sheetViews>
    <sheetView showGridLines="0" zoomScaleNormal="100" workbookViewId="0">
      <selection activeCell="E57" sqref="E57"/>
    </sheetView>
  </sheetViews>
  <sheetFormatPr baseColWidth="10" defaultColWidth="9.140625" defaultRowHeight="15" x14ac:dyDescent="0.25"/>
  <cols>
    <col min="1" max="1" width="1" style="16" customWidth="1"/>
    <col min="2" max="2" width="7.85546875" style="16" customWidth="1"/>
    <col min="3" max="3" width="64.42578125" style="16" customWidth="1"/>
    <col min="4" max="4" width="13.85546875" style="16" customWidth="1"/>
    <col min="5" max="5" width="14.140625" style="16" customWidth="1"/>
    <col min="6" max="6" width="16.5703125" style="16" customWidth="1"/>
    <col min="7" max="7" width="9.140625" style="16" customWidth="1"/>
    <col min="8" max="16384" width="9.140625" style="16"/>
  </cols>
  <sheetData>
    <row r="1" spans="1:6" x14ac:dyDescent="0.25">
      <c r="A1" s="26"/>
      <c r="B1" s="26"/>
      <c r="C1" s="26"/>
      <c r="D1" s="26"/>
      <c r="E1" s="26"/>
      <c r="F1" s="26"/>
    </row>
    <row r="2" spans="1:6" x14ac:dyDescent="0.25">
      <c r="A2" s="26"/>
      <c r="B2" s="27" t="s">
        <v>119</v>
      </c>
    </row>
    <row r="3" spans="1:6" x14ac:dyDescent="0.25">
      <c r="A3" s="26"/>
      <c r="B3" s="3" t="s">
        <v>18</v>
      </c>
    </row>
    <row r="4" spans="1:6" x14ac:dyDescent="0.25">
      <c r="A4" s="26"/>
    </row>
    <row r="5" spans="1:6" ht="30" x14ac:dyDescent="0.25">
      <c r="A5" s="26"/>
      <c r="B5" s="90"/>
      <c r="C5" s="91"/>
      <c r="D5" s="94" t="s">
        <v>98</v>
      </c>
      <c r="E5" s="94"/>
      <c r="F5" s="14" t="s">
        <v>99</v>
      </c>
    </row>
    <row r="6" spans="1:6" x14ac:dyDescent="0.25">
      <c r="A6" s="26"/>
      <c r="B6" s="90"/>
      <c r="C6" s="91"/>
      <c r="D6" s="14" t="s">
        <v>0</v>
      </c>
      <c r="E6" s="14" t="s">
        <v>64</v>
      </c>
      <c r="F6" s="14" t="s">
        <v>63</v>
      </c>
    </row>
    <row r="7" spans="1:6" x14ac:dyDescent="0.25">
      <c r="A7" s="26"/>
      <c r="B7" s="92"/>
      <c r="C7" s="93"/>
      <c r="D7" s="42">
        <v>44926</v>
      </c>
      <c r="E7" s="42">
        <v>44561</v>
      </c>
      <c r="F7" s="42">
        <v>44926</v>
      </c>
    </row>
    <row r="8" spans="1:6" x14ac:dyDescent="0.25">
      <c r="A8" s="26"/>
      <c r="B8" s="14">
        <v>1</v>
      </c>
      <c r="C8" s="28" t="s">
        <v>100</v>
      </c>
      <c r="D8" s="45">
        <v>9587925</v>
      </c>
      <c r="E8" s="45">
        <v>9466572</v>
      </c>
      <c r="F8" s="45">
        <f>+D8*8%</f>
        <v>767034</v>
      </c>
    </row>
    <row r="9" spans="1:6" x14ac:dyDescent="0.25">
      <c r="A9" s="26"/>
      <c r="B9" s="14">
        <v>2</v>
      </c>
      <c r="C9" s="29" t="s">
        <v>101</v>
      </c>
      <c r="D9" s="45">
        <v>9625583</v>
      </c>
      <c r="E9" s="45">
        <v>9454096</v>
      </c>
      <c r="F9" s="45">
        <f>+D9*8%</f>
        <v>770046.64</v>
      </c>
    </row>
    <row r="10" spans="1:6" x14ac:dyDescent="0.25">
      <c r="A10" s="26"/>
      <c r="B10" s="14">
        <v>3</v>
      </c>
      <c r="C10" s="44" t="s">
        <v>108</v>
      </c>
      <c r="D10" s="46"/>
      <c r="E10" s="28"/>
      <c r="F10" s="46"/>
    </row>
    <row r="11" spans="1:6" x14ac:dyDescent="0.25">
      <c r="A11" s="26"/>
      <c r="B11" s="14">
        <v>4</v>
      </c>
      <c r="C11" s="44" t="s">
        <v>108</v>
      </c>
      <c r="D11" s="28"/>
      <c r="E11" s="28"/>
      <c r="F11" s="46"/>
    </row>
    <row r="12" spans="1:6" x14ac:dyDescent="0.25">
      <c r="A12" s="26"/>
      <c r="B12" s="14" t="s">
        <v>65</v>
      </c>
      <c r="C12" s="44" t="s">
        <v>108</v>
      </c>
      <c r="D12" s="28"/>
      <c r="E12" s="28"/>
      <c r="F12" s="46"/>
    </row>
    <row r="13" spans="1:6" x14ac:dyDescent="0.25">
      <c r="A13" s="26"/>
      <c r="B13" s="14">
        <v>5</v>
      </c>
      <c r="C13" s="44" t="s">
        <v>108</v>
      </c>
      <c r="D13" s="28"/>
      <c r="E13" s="28"/>
      <c r="F13" s="46"/>
    </row>
    <row r="14" spans="1:6" x14ac:dyDescent="0.25">
      <c r="A14" s="26"/>
      <c r="B14" s="14">
        <v>6</v>
      </c>
      <c r="C14" s="28" t="s">
        <v>103</v>
      </c>
      <c r="D14" s="45">
        <v>156433</v>
      </c>
      <c r="E14" s="45">
        <v>193956</v>
      </c>
      <c r="F14" s="45">
        <f>+D14*8%</f>
        <v>12514.64</v>
      </c>
    </row>
    <row r="15" spans="1:6" x14ac:dyDescent="0.25">
      <c r="A15" s="26"/>
      <c r="B15" s="14">
        <v>7</v>
      </c>
      <c r="C15" s="29" t="s">
        <v>101</v>
      </c>
      <c r="D15" s="45">
        <v>65031</v>
      </c>
      <c r="E15" s="45">
        <v>74686</v>
      </c>
      <c r="F15" s="45">
        <f>+D15*8%</f>
        <v>5202.4800000000005</v>
      </c>
    </row>
    <row r="16" spans="1:6" x14ac:dyDescent="0.25">
      <c r="A16" s="26"/>
      <c r="B16" s="14">
        <v>8</v>
      </c>
      <c r="C16" s="29" t="s">
        <v>104</v>
      </c>
      <c r="D16" s="28"/>
      <c r="E16" s="28"/>
      <c r="F16" s="28"/>
    </row>
    <row r="17" spans="1:7" x14ac:dyDescent="0.25">
      <c r="A17" s="26"/>
      <c r="B17" s="14" t="s">
        <v>2</v>
      </c>
      <c r="C17" s="29" t="s">
        <v>107</v>
      </c>
      <c r="D17" s="28"/>
      <c r="E17" s="28"/>
      <c r="F17" s="28"/>
      <c r="G17" s="30"/>
    </row>
    <row r="18" spans="1:7" x14ac:dyDescent="0.25">
      <c r="A18" s="26"/>
      <c r="B18" s="14" t="s">
        <v>66</v>
      </c>
      <c r="C18" s="29" t="s">
        <v>105</v>
      </c>
      <c r="D18" s="45">
        <v>91402</v>
      </c>
      <c r="E18" s="45">
        <v>119270</v>
      </c>
      <c r="F18" s="45">
        <f>+D18*8%</f>
        <v>7312.16</v>
      </c>
    </row>
    <row r="19" spans="1:7" x14ac:dyDescent="0.25">
      <c r="A19" s="26"/>
      <c r="B19" s="14">
        <v>9</v>
      </c>
      <c r="C19" s="29" t="s">
        <v>106</v>
      </c>
      <c r="D19" s="46">
        <f>+D14-D15-D16-D17-D18</f>
        <v>0</v>
      </c>
      <c r="E19" s="46">
        <f>+E14-E15-E16-E17-E18</f>
        <v>0</v>
      </c>
      <c r="F19" s="45">
        <f>+D19*8%</f>
        <v>0</v>
      </c>
    </row>
    <row r="20" spans="1:7" x14ac:dyDescent="0.25">
      <c r="A20" s="26"/>
      <c r="B20" s="14">
        <v>10</v>
      </c>
      <c r="C20" s="43" t="s">
        <v>83</v>
      </c>
      <c r="D20" s="31"/>
      <c r="E20" s="31"/>
      <c r="F20" s="31"/>
    </row>
    <row r="21" spans="1:7" x14ac:dyDescent="0.25">
      <c r="A21" s="26"/>
      <c r="B21" s="14">
        <v>11</v>
      </c>
      <c r="C21" s="43" t="s">
        <v>83</v>
      </c>
      <c r="D21" s="31"/>
      <c r="E21" s="31"/>
      <c r="F21" s="31"/>
    </row>
    <row r="22" spans="1:7" x14ac:dyDescent="0.25">
      <c r="A22" s="26"/>
      <c r="B22" s="14">
        <v>12</v>
      </c>
      <c r="C22" s="43" t="s">
        <v>83</v>
      </c>
      <c r="D22" s="31"/>
      <c r="E22" s="31"/>
      <c r="F22" s="31"/>
    </row>
    <row r="23" spans="1:7" x14ac:dyDescent="0.25">
      <c r="A23" s="26"/>
      <c r="B23" s="14">
        <v>13</v>
      </c>
      <c r="C23" s="43" t="s">
        <v>83</v>
      </c>
      <c r="D23" s="31"/>
      <c r="E23" s="31"/>
      <c r="F23" s="31"/>
    </row>
    <row r="24" spans="1:7" x14ac:dyDescent="0.25">
      <c r="A24" s="26"/>
      <c r="B24" s="14">
        <v>14</v>
      </c>
      <c r="C24" s="43" t="s">
        <v>83</v>
      </c>
      <c r="D24" s="31"/>
      <c r="E24" s="31"/>
      <c r="F24" s="31"/>
    </row>
    <row r="25" spans="1:7" x14ac:dyDescent="0.25">
      <c r="A25" s="26"/>
      <c r="B25" s="14">
        <v>15</v>
      </c>
      <c r="C25" s="28" t="s">
        <v>109</v>
      </c>
      <c r="D25" s="28"/>
      <c r="E25" s="28"/>
      <c r="F25" s="45">
        <f>+D25*8%</f>
        <v>0</v>
      </c>
    </row>
    <row r="26" spans="1:7" ht="15" customHeight="1" x14ac:dyDescent="0.25">
      <c r="A26" s="26"/>
      <c r="B26" s="14">
        <v>16</v>
      </c>
      <c r="C26" s="28" t="s">
        <v>110</v>
      </c>
      <c r="D26" s="28"/>
      <c r="E26" s="28"/>
      <c r="F26" s="45">
        <f>+D26*8%</f>
        <v>0</v>
      </c>
    </row>
    <row r="27" spans="1:7" x14ac:dyDescent="0.25">
      <c r="A27" s="26"/>
      <c r="B27" s="14">
        <v>17</v>
      </c>
      <c r="C27" s="44" t="s">
        <v>111</v>
      </c>
      <c r="D27" s="28"/>
      <c r="E27" s="28"/>
      <c r="F27" s="28"/>
    </row>
    <row r="28" spans="1:7" x14ac:dyDescent="0.25">
      <c r="A28" s="26"/>
      <c r="B28" s="14">
        <v>18</v>
      </c>
      <c r="C28" s="44" t="s">
        <v>111</v>
      </c>
      <c r="D28" s="28"/>
      <c r="E28" s="28"/>
      <c r="F28" s="28"/>
    </row>
    <row r="29" spans="1:7" x14ac:dyDescent="0.25">
      <c r="A29" s="26"/>
      <c r="B29" s="14">
        <v>19</v>
      </c>
      <c r="C29" s="44" t="s">
        <v>111</v>
      </c>
      <c r="D29" s="28"/>
      <c r="E29" s="28"/>
      <c r="F29" s="28"/>
    </row>
    <row r="30" spans="1:7" x14ac:dyDescent="0.25">
      <c r="A30" s="26"/>
      <c r="B30" s="14" t="s">
        <v>67</v>
      </c>
      <c r="C30" s="44" t="s">
        <v>111</v>
      </c>
      <c r="D30" s="28"/>
      <c r="E30" s="28"/>
      <c r="F30" s="28"/>
    </row>
    <row r="31" spans="1:7" x14ac:dyDescent="0.25">
      <c r="A31" s="26"/>
      <c r="B31" s="14">
        <v>20</v>
      </c>
      <c r="C31" s="28" t="s">
        <v>112</v>
      </c>
      <c r="D31" s="28"/>
      <c r="E31" s="28"/>
      <c r="F31" s="45">
        <f>+D31*8%</f>
        <v>0</v>
      </c>
    </row>
    <row r="32" spans="1:7" x14ac:dyDescent="0.25">
      <c r="A32" s="26"/>
      <c r="B32" s="14">
        <v>21</v>
      </c>
      <c r="C32" s="29" t="s">
        <v>101</v>
      </c>
      <c r="D32" s="28"/>
      <c r="E32" s="28"/>
      <c r="F32" s="45">
        <f>+D32*8%</f>
        <v>0</v>
      </c>
    </row>
    <row r="33" spans="1:6" x14ac:dyDescent="0.25">
      <c r="A33" s="26"/>
      <c r="B33" s="14">
        <v>22</v>
      </c>
      <c r="C33" s="29" t="s">
        <v>113</v>
      </c>
      <c r="D33" s="28"/>
      <c r="E33" s="28"/>
      <c r="F33" s="28"/>
    </row>
    <row r="34" spans="1:6" x14ac:dyDescent="0.25">
      <c r="A34" s="26"/>
      <c r="B34" s="14" t="s">
        <v>68</v>
      </c>
      <c r="C34" s="28" t="s">
        <v>114</v>
      </c>
      <c r="D34" s="28"/>
      <c r="E34" s="28"/>
      <c r="F34" s="45">
        <f>+D34*8%</f>
        <v>0</v>
      </c>
    </row>
    <row r="35" spans="1:6" x14ac:dyDescent="0.25">
      <c r="A35" s="26"/>
      <c r="B35" s="14">
        <v>23</v>
      </c>
      <c r="C35" s="28" t="s">
        <v>115</v>
      </c>
      <c r="D35" s="47">
        <v>712191.39500000002</v>
      </c>
      <c r="E35" s="47">
        <v>674919.43400000001</v>
      </c>
      <c r="F35" s="47">
        <f>+D35*8%</f>
        <v>56975.311600000001</v>
      </c>
    </row>
    <row r="36" spans="1:6" x14ac:dyDescent="0.25">
      <c r="A36" s="26"/>
      <c r="B36" s="14" t="s">
        <v>69</v>
      </c>
      <c r="C36" s="28" t="s">
        <v>116</v>
      </c>
      <c r="D36" s="45">
        <f>+D35</f>
        <v>712191.39500000002</v>
      </c>
      <c r="E36" s="45">
        <f>+E35</f>
        <v>674919.43400000001</v>
      </c>
      <c r="F36" s="45">
        <f>+D36*8%</f>
        <v>56975.311600000001</v>
      </c>
    </row>
    <row r="37" spans="1:6" x14ac:dyDescent="0.25">
      <c r="A37" s="26"/>
      <c r="B37" s="14" t="s">
        <v>70</v>
      </c>
      <c r="C37" s="28" t="s">
        <v>101</v>
      </c>
      <c r="D37" s="28"/>
      <c r="E37" s="28"/>
      <c r="F37" s="28"/>
    </row>
    <row r="38" spans="1:6" x14ac:dyDescent="0.25">
      <c r="A38" s="26"/>
      <c r="B38" s="14" t="s">
        <v>71</v>
      </c>
      <c r="C38" s="28" t="s">
        <v>117</v>
      </c>
      <c r="D38" s="28"/>
      <c r="E38" s="28"/>
      <c r="F38" s="28"/>
    </row>
    <row r="39" spans="1:6" x14ac:dyDescent="0.25">
      <c r="A39" s="26"/>
      <c r="B39" s="14">
        <v>24</v>
      </c>
      <c r="C39" s="28" t="s">
        <v>118</v>
      </c>
      <c r="D39" s="28"/>
      <c r="E39" s="28"/>
      <c r="F39" s="45">
        <f>+D39*8%</f>
        <v>0</v>
      </c>
    </row>
    <row r="40" spans="1:6" x14ac:dyDescent="0.25">
      <c r="A40" s="26"/>
      <c r="B40" s="14">
        <v>25</v>
      </c>
      <c r="C40" s="43" t="s">
        <v>83</v>
      </c>
      <c r="D40" s="31"/>
      <c r="E40" s="31"/>
      <c r="F40" s="31"/>
    </row>
    <row r="41" spans="1:6" x14ac:dyDescent="0.25">
      <c r="A41" s="26"/>
      <c r="B41" s="14">
        <v>26</v>
      </c>
      <c r="C41" s="43" t="s">
        <v>83</v>
      </c>
      <c r="D41" s="31"/>
      <c r="E41" s="31"/>
      <c r="F41" s="31"/>
    </row>
    <row r="42" spans="1:6" x14ac:dyDescent="0.25">
      <c r="A42" s="26"/>
      <c r="B42" s="14">
        <v>27</v>
      </c>
      <c r="C42" s="43" t="s">
        <v>83</v>
      </c>
      <c r="D42" s="31"/>
      <c r="E42" s="31"/>
      <c r="F42" s="31"/>
    </row>
    <row r="43" spans="1:6" x14ac:dyDescent="0.25">
      <c r="A43" s="26"/>
      <c r="B43" s="14">
        <v>28</v>
      </c>
      <c r="C43" s="43" t="s">
        <v>83</v>
      </c>
      <c r="D43" s="31"/>
      <c r="E43" s="31"/>
      <c r="F43" s="31"/>
    </row>
    <row r="44" spans="1:6" x14ac:dyDescent="0.25">
      <c r="A44" s="26"/>
      <c r="B44" s="32">
        <v>29</v>
      </c>
      <c r="C44" s="33" t="s">
        <v>102</v>
      </c>
      <c r="D44" s="60">
        <f>+D8+D14+D25+D26+D31+D34+D35</f>
        <v>10456549.395</v>
      </c>
      <c r="E44" s="60">
        <f>+E8+E14+E25+E26+E31+E34+E35</f>
        <v>10335447.434</v>
      </c>
      <c r="F44" s="60">
        <f>+D44*8%</f>
        <v>836523.95160000003</v>
      </c>
    </row>
    <row r="45" spans="1:6" x14ac:dyDescent="0.25">
      <c r="D45" s="61"/>
    </row>
  </sheetData>
  <mergeCells count="2">
    <mergeCell ref="B5:C7"/>
    <mergeCell ref="D5:E5"/>
  </mergeCells>
  <pageMargins left="0.7" right="0.7" top="0.75" bottom="0.75" header="0.3" footer="0.3"/>
  <pageSetup paperSize="9" orientation="landscape" r:id="rId1"/>
  <headerFooter>
    <oddHeader>&amp;CEN
Annex I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1328A-E39D-48CC-869C-88C12C14CB57}">
  <sheetPr>
    <tabColor theme="8"/>
    <pageSetUpPr fitToPage="1"/>
  </sheetPr>
  <dimension ref="A1:I30"/>
  <sheetViews>
    <sheetView showGridLines="0" zoomScaleNormal="100" workbookViewId="0">
      <selection activeCell="G30" sqref="G30"/>
    </sheetView>
  </sheetViews>
  <sheetFormatPr baseColWidth="10" defaultColWidth="9.140625" defaultRowHeight="15" x14ac:dyDescent="0.25"/>
  <cols>
    <col min="1" max="1" width="9.140625" style="16"/>
    <col min="2" max="2" width="9.5703125" style="16" customWidth="1"/>
    <col min="3" max="3" width="8.140625" style="16" customWidth="1"/>
    <col min="4" max="4" width="9.140625" style="16"/>
    <col min="5" max="5" width="74.42578125" style="16" customWidth="1"/>
    <col min="6" max="6" width="20.140625" style="16" customWidth="1"/>
    <col min="7" max="8" width="22" style="16" customWidth="1"/>
    <col min="9" max="9" width="25.28515625" style="16" customWidth="1"/>
    <col min="10" max="16384" width="9.140625" style="16"/>
  </cols>
  <sheetData>
    <row r="1" spans="1:9" x14ac:dyDescent="0.25">
      <c r="C1" s="27" t="s">
        <v>120</v>
      </c>
    </row>
    <row r="3" spans="1:9" x14ac:dyDescent="0.25">
      <c r="F3" s="34" t="s">
        <v>0</v>
      </c>
      <c r="G3" s="34" t="s">
        <v>64</v>
      </c>
      <c r="H3" s="34" t="s">
        <v>63</v>
      </c>
      <c r="I3" s="34" t="s">
        <v>72</v>
      </c>
    </row>
    <row r="4" spans="1:9" ht="75" x14ac:dyDescent="0.25">
      <c r="C4" s="95"/>
      <c r="D4" s="95"/>
      <c r="E4" s="95"/>
      <c r="F4" s="14" t="s">
        <v>96</v>
      </c>
      <c r="G4" s="14" t="s">
        <v>95</v>
      </c>
      <c r="H4" s="14" t="s">
        <v>94</v>
      </c>
      <c r="I4" s="35" t="s">
        <v>97</v>
      </c>
    </row>
    <row r="5" spans="1:9" ht="15" customHeight="1" x14ac:dyDescent="0.25">
      <c r="A5" s="36"/>
      <c r="B5" s="34">
        <v>1</v>
      </c>
      <c r="C5" s="96" t="s">
        <v>91</v>
      </c>
      <c r="D5" s="97"/>
      <c r="E5" s="24" t="s">
        <v>81</v>
      </c>
      <c r="F5" s="24"/>
      <c r="G5" s="76">
        <v>8</v>
      </c>
      <c r="H5" s="24"/>
      <c r="I5" s="24"/>
    </row>
    <row r="6" spans="1:9" x14ac:dyDescent="0.25">
      <c r="B6" s="34">
        <v>2</v>
      </c>
      <c r="C6" s="98"/>
      <c r="D6" s="91"/>
      <c r="E6" s="24" t="s">
        <v>82</v>
      </c>
      <c r="F6" s="24"/>
      <c r="G6" s="76">
        <v>10117</v>
      </c>
      <c r="H6" s="24"/>
      <c r="I6" s="24"/>
    </row>
    <row r="7" spans="1:9" x14ac:dyDescent="0.25">
      <c r="B7" s="34">
        <v>3</v>
      </c>
      <c r="C7" s="98"/>
      <c r="D7" s="91"/>
      <c r="E7" s="37" t="s">
        <v>84</v>
      </c>
      <c r="F7" s="24"/>
      <c r="G7" s="76">
        <v>9666</v>
      </c>
      <c r="H7" s="24"/>
      <c r="I7" s="24"/>
    </row>
    <row r="8" spans="1:9" x14ac:dyDescent="0.25">
      <c r="B8" s="34">
        <v>4</v>
      </c>
      <c r="C8" s="98"/>
      <c r="D8" s="91"/>
      <c r="E8" s="41" t="s">
        <v>83</v>
      </c>
      <c r="F8" s="38"/>
      <c r="G8" s="77"/>
      <c r="H8" s="38"/>
      <c r="I8" s="38"/>
    </row>
    <row r="9" spans="1:9" x14ac:dyDescent="0.25">
      <c r="B9" s="34" t="s">
        <v>73</v>
      </c>
      <c r="C9" s="98"/>
      <c r="D9" s="91"/>
      <c r="E9" s="39" t="s">
        <v>90</v>
      </c>
      <c r="F9" s="24"/>
      <c r="G9" s="76"/>
      <c r="H9" s="24"/>
      <c r="I9" s="24"/>
    </row>
    <row r="10" spans="1:9" x14ac:dyDescent="0.25">
      <c r="B10" s="34">
        <v>5</v>
      </c>
      <c r="C10" s="98"/>
      <c r="D10" s="91"/>
      <c r="E10" s="39" t="s">
        <v>85</v>
      </c>
      <c r="F10" s="24"/>
      <c r="G10" s="76"/>
      <c r="H10" s="24"/>
      <c r="I10" s="24"/>
    </row>
    <row r="11" spans="1:9" x14ac:dyDescent="0.25">
      <c r="B11" s="34" t="s">
        <v>74</v>
      </c>
      <c r="C11" s="98"/>
      <c r="D11" s="91"/>
      <c r="E11" s="37" t="s">
        <v>86</v>
      </c>
      <c r="F11" s="24"/>
      <c r="G11" s="76"/>
      <c r="H11" s="24"/>
      <c r="I11" s="24"/>
    </row>
    <row r="12" spans="1:9" x14ac:dyDescent="0.25">
      <c r="B12" s="34">
        <v>6</v>
      </c>
      <c r="C12" s="98"/>
      <c r="D12" s="91"/>
      <c r="E12" s="41" t="s">
        <v>83</v>
      </c>
      <c r="F12" s="38"/>
      <c r="G12" s="77"/>
      <c r="H12" s="38"/>
      <c r="I12" s="38"/>
    </row>
    <row r="13" spans="1:9" x14ac:dyDescent="0.25">
      <c r="B13" s="34">
        <v>7</v>
      </c>
      <c r="C13" s="98"/>
      <c r="D13" s="91"/>
      <c r="E13" s="37" t="s">
        <v>87</v>
      </c>
      <c r="F13" s="24"/>
      <c r="G13" s="76">
        <v>451</v>
      </c>
      <c r="H13" s="24"/>
      <c r="I13" s="24"/>
    </row>
    <row r="14" spans="1:9" x14ac:dyDescent="0.25">
      <c r="B14" s="34">
        <v>8</v>
      </c>
      <c r="C14" s="99"/>
      <c r="D14" s="93"/>
      <c r="E14" s="41" t="s">
        <v>83</v>
      </c>
      <c r="F14" s="38"/>
      <c r="G14" s="77"/>
      <c r="H14" s="38"/>
      <c r="I14" s="38"/>
    </row>
    <row r="15" spans="1:9" x14ac:dyDescent="0.25">
      <c r="B15" s="34">
        <v>9</v>
      </c>
      <c r="C15" s="100" t="s">
        <v>92</v>
      </c>
      <c r="D15" s="100"/>
      <c r="E15" s="24" t="s">
        <v>81</v>
      </c>
      <c r="F15" s="24"/>
      <c r="G15" s="76">
        <v>8</v>
      </c>
      <c r="H15" s="24"/>
      <c r="I15" s="24"/>
    </row>
    <row r="16" spans="1:9" x14ac:dyDescent="0.25">
      <c r="B16" s="34">
        <v>10</v>
      </c>
      <c r="C16" s="100"/>
      <c r="D16" s="100"/>
      <c r="E16" s="24" t="s">
        <v>88</v>
      </c>
      <c r="F16" s="24"/>
      <c r="G16" s="76">
        <v>180</v>
      </c>
      <c r="H16" s="24"/>
      <c r="I16" s="24"/>
    </row>
    <row r="17" spans="2:9" x14ac:dyDescent="0.25">
      <c r="B17" s="34">
        <v>11</v>
      </c>
      <c r="C17" s="100"/>
      <c r="D17" s="100"/>
      <c r="E17" s="37" t="s">
        <v>84</v>
      </c>
      <c r="F17" s="24"/>
      <c r="G17" s="76"/>
      <c r="H17" s="24"/>
      <c r="I17" s="24"/>
    </row>
    <row r="18" spans="2:9" x14ac:dyDescent="0.25">
      <c r="B18" s="34">
        <v>12</v>
      </c>
      <c r="C18" s="100"/>
      <c r="D18" s="100"/>
      <c r="E18" s="40" t="s">
        <v>89</v>
      </c>
      <c r="F18" s="24"/>
      <c r="G18" s="76"/>
      <c r="H18" s="24"/>
      <c r="I18" s="24"/>
    </row>
    <row r="19" spans="2:9" x14ac:dyDescent="0.25">
      <c r="B19" s="34" t="s">
        <v>75</v>
      </c>
      <c r="C19" s="100"/>
      <c r="D19" s="100"/>
      <c r="E19" s="39" t="s">
        <v>90</v>
      </c>
      <c r="F19" s="24"/>
      <c r="G19" s="76">
        <v>180</v>
      </c>
      <c r="H19" s="24"/>
      <c r="I19" s="24"/>
    </row>
    <row r="20" spans="2:9" x14ac:dyDescent="0.25">
      <c r="B20" s="34" t="s">
        <v>76</v>
      </c>
      <c r="C20" s="100"/>
      <c r="D20" s="100"/>
      <c r="E20" s="40" t="s">
        <v>89</v>
      </c>
      <c r="F20" s="24"/>
      <c r="G20" s="76"/>
      <c r="H20" s="24"/>
      <c r="I20" s="24"/>
    </row>
    <row r="21" spans="2:9" x14ac:dyDescent="0.25">
      <c r="B21" s="34" t="s">
        <v>77</v>
      </c>
      <c r="C21" s="100"/>
      <c r="D21" s="100"/>
      <c r="E21" s="39" t="s">
        <v>85</v>
      </c>
      <c r="F21" s="24"/>
      <c r="G21" s="76"/>
      <c r="H21" s="24"/>
      <c r="I21" s="24"/>
    </row>
    <row r="22" spans="2:9" x14ac:dyDescent="0.25">
      <c r="B22" s="34" t="s">
        <v>78</v>
      </c>
      <c r="C22" s="100"/>
      <c r="D22" s="100"/>
      <c r="E22" s="40" t="s">
        <v>89</v>
      </c>
      <c r="F22" s="24"/>
      <c r="G22" s="76"/>
      <c r="H22" s="24"/>
      <c r="I22" s="24"/>
    </row>
    <row r="23" spans="2:9" x14ac:dyDescent="0.25">
      <c r="B23" s="34" t="s">
        <v>79</v>
      </c>
      <c r="C23" s="100"/>
      <c r="D23" s="100"/>
      <c r="E23" s="37" t="s">
        <v>86</v>
      </c>
      <c r="F23" s="24"/>
      <c r="G23" s="76"/>
      <c r="H23" s="24"/>
      <c r="I23" s="24"/>
    </row>
    <row r="24" spans="2:9" x14ac:dyDescent="0.25">
      <c r="B24" s="34" t="s">
        <v>80</v>
      </c>
      <c r="C24" s="100"/>
      <c r="D24" s="100"/>
      <c r="E24" s="40" t="s">
        <v>89</v>
      </c>
      <c r="F24" s="24"/>
      <c r="G24" s="76"/>
      <c r="H24" s="24"/>
      <c r="I24" s="24"/>
    </row>
    <row r="25" spans="2:9" x14ac:dyDescent="0.25">
      <c r="B25" s="34">
        <v>15</v>
      </c>
      <c r="C25" s="100"/>
      <c r="D25" s="100"/>
      <c r="E25" s="37" t="s">
        <v>87</v>
      </c>
      <c r="F25" s="24"/>
      <c r="G25" s="76"/>
      <c r="H25" s="24"/>
      <c r="I25" s="24"/>
    </row>
    <row r="26" spans="2:9" x14ac:dyDescent="0.25">
      <c r="B26" s="34">
        <v>16</v>
      </c>
      <c r="C26" s="100"/>
      <c r="D26" s="100"/>
      <c r="E26" s="40" t="s">
        <v>89</v>
      </c>
      <c r="F26" s="24"/>
      <c r="G26" s="76"/>
      <c r="H26" s="24"/>
      <c r="I26" s="24"/>
    </row>
    <row r="27" spans="2:9" x14ac:dyDescent="0.25">
      <c r="B27" s="34">
        <v>17</v>
      </c>
      <c r="C27" s="95" t="s">
        <v>93</v>
      </c>
      <c r="D27" s="95"/>
      <c r="E27" s="95"/>
      <c r="F27" s="24"/>
      <c r="G27" s="76">
        <f>+G16+G6</f>
        <v>10297</v>
      </c>
      <c r="H27" s="24"/>
      <c r="I27" s="24"/>
    </row>
    <row r="30" spans="2:9" x14ac:dyDescent="0.25">
      <c r="G30" s="55"/>
    </row>
  </sheetData>
  <mergeCells count="4">
    <mergeCell ref="C4:E4"/>
    <mergeCell ref="C5:D14"/>
    <mergeCell ref="C15:D26"/>
    <mergeCell ref="C27:E27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cellComments="asDisplayed" r:id="rId1"/>
  <headerFooter>
    <oddHeader>&amp;CEN
Annex XXXIII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EDC57-8EA0-40DA-9473-22FED39C6070}">
  <dimension ref="A1:I58"/>
  <sheetViews>
    <sheetView showGridLines="0" workbookViewId="0">
      <selection activeCell="C6" sqref="C6"/>
    </sheetView>
  </sheetViews>
  <sheetFormatPr baseColWidth="10" defaultColWidth="11.42578125" defaultRowHeight="12" x14ac:dyDescent="0.2"/>
  <cols>
    <col min="1" max="2" width="11.42578125" style="62"/>
    <col min="3" max="3" width="64.5703125" style="62" customWidth="1"/>
    <col min="4" max="4" width="28" style="62" customWidth="1"/>
    <col min="5" max="5" width="27" style="62" customWidth="1"/>
    <col min="6" max="6" width="26.7109375" style="62" customWidth="1"/>
    <col min="7" max="8" width="26.42578125" style="62" bestFit="1" customWidth="1"/>
    <col min="9" max="16384" width="11.42578125" style="62"/>
  </cols>
  <sheetData>
    <row r="1" spans="1:9" x14ac:dyDescent="0.2">
      <c r="A1" s="63"/>
      <c r="B1" s="63"/>
      <c r="C1" s="63"/>
      <c r="D1" s="63"/>
      <c r="E1" s="63"/>
      <c r="F1" s="63"/>
      <c r="G1" s="63"/>
      <c r="H1" s="63"/>
      <c r="I1" s="63"/>
    </row>
    <row r="2" spans="1:9" x14ac:dyDescent="0.2">
      <c r="A2" s="63"/>
      <c r="B2" s="65" t="s">
        <v>214</v>
      </c>
      <c r="C2" s="65"/>
      <c r="D2" s="65"/>
      <c r="E2" s="65"/>
      <c r="F2" s="65"/>
      <c r="G2" s="65"/>
      <c r="H2" s="65"/>
      <c r="I2" s="65"/>
    </row>
    <row r="3" spans="1:9" x14ac:dyDescent="0.2">
      <c r="A3" s="63"/>
      <c r="B3" s="63"/>
      <c r="C3" s="63"/>
      <c r="D3" s="63"/>
      <c r="E3" s="63"/>
      <c r="F3" s="63"/>
      <c r="G3" s="63"/>
      <c r="H3" s="63"/>
      <c r="I3" s="63"/>
    </row>
    <row r="4" spans="1:9" x14ac:dyDescent="0.2">
      <c r="A4" s="63"/>
      <c r="B4" s="63"/>
      <c r="C4" s="63"/>
      <c r="D4" s="63"/>
      <c r="E4" s="63"/>
      <c r="F4" s="63"/>
      <c r="G4" s="63"/>
      <c r="H4" s="63"/>
      <c r="I4" s="63"/>
    </row>
    <row r="5" spans="1:9" x14ac:dyDescent="0.2">
      <c r="A5" s="63"/>
      <c r="B5" s="63"/>
      <c r="C5" s="63"/>
      <c r="D5" s="63"/>
      <c r="E5" s="63"/>
      <c r="F5" s="63"/>
      <c r="G5" s="63"/>
      <c r="H5" s="63"/>
      <c r="I5" s="63"/>
    </row>
    <row r="6" spans="1:9" x14ac:dyDescent="0.2">
      <c r="A6" s="63"/>
      <c r="B6" s="63"/>
      <c r="C6" s="63"/>
      <c r="D6" s="63"/>
      <c r="E6" s="63"/>
      <c r="F6" s="63"/>
      <c r="G6" s="63"/>
      <c r="H6" s="63"/>
      <c r="I6" s="63"/>
    </row>
    <row r="7" spans="1:9" x14ac:dyDescent="0.2">
      <c r="A7" s="63"/>
      <c r="B7" s="63"/>
      <c r="C7" s="63"/>
      <c r="D7" s="63"/>
      <c r="E7" s="63"/>
      <c r="F7" s="63"/>
      <c r="G7" s="63"/>
      <c r="H7" s="63"/>
      <c r="I7" s="63"/>
    </row>
    <row r="8" spans="1:9" x14ac:dyDescent="0.2">
      <c r="A8" s="63"/>
      <c r="B8" s="63"/>
      <c r="C8" s="63"/>
      <c r="D8" s="63"/>
      <c r="E8" s="63"/>
      <c r="F8" s="63"/>
      <c r="G8" s="63"/>
      <c r="H8" s="63"/>
      <c r="I8" s="63"/>
    </row>
    <row r="9" spans="1:9" x14ac:dyDescent="0.2">
      <c r="A9" s="63"/>
      <c r="B9" s="63"/>
      <c r="C9" s="63"/>
      <c r="D9" s="63"/>
      <c r="E9" s="63"/>
      <c r="F9" s="63"/>
      <c r="G9" s="63"/>
      <c r="H9" s="63"/>
      <c r="I9" s="63"/>
    </row>
    <row r="10" spans="1:9" x14ac:dyDescent="0.2">
      <c r="A10" s="63"/>
      <c r="B10" s="63"/>
      <c r="C10" s="63"/>
      <c r="D10" s="63"/>
      <c r="E10" s="63"/>
      <c r="F10" s="63"/>
      <c r="G10" s="63"/>
      <c r="H10" s="63"/>
      <c r="I10" s="63"/>
    </row>
    <row r="11" spans="1:9" x14ac:dyDescent="0.2">
      <c r="A11" s="63"/>
      <c r="B11" s="66" t="s">
        <v>125</v>
      </c>
      <c r="C11" s="67"/>
      <c r="D11" s="64"/>
      <c r="E11" s="64"/>
      <c r="F11" s="64"/>
      <c r="G11" s="64"/>
      <c r="H11" s="64"/>
      <c r="I11" s="63"/>
    </row>
    <row r="12" spans="1:9" x14ac:dyDescent="0.2">
      <c r="A12" s="63"/>
      <c r="B12" s="68">
        <v>1</v>
      </c>
      <c r="C12" s="69" t="s">
        <v>126</v>
      </c>
      <c r="D12" s="70" t="s">
        <v>172</v>
      </c>
      <c r="E12" s="70" t="s">
        <v>172</v>
      </c>
      <c r="F12" s="70" t="s">
        <v>172</v>
      </c>
      <c r="G12" s="70" t="s">
        <v>172</v>
      </c>
      <c r="H12" s="70"/>
      <c r="I12" s="63"/>
    </row>
    <row r="13" spans="1:9" ht="24" x14ac:dyDescent="0.2">
      <c r="A13" s="63"/>
      <c r="B13" s="68">
        <v>2</v>
      </c>
      <c r="C13" s="69" t="s">
        <v>127</v>
      </c>
      <c r="D13" s="70" t="s">
        <v>173</v>
      </c>
      <c r="E13" s="70" t="s">
        <v>174</v>
      </c>
      <c r="F13" s="70" t="s">
        <v>175</v>
      </c>
      <c r="G13" s="70" t="s">
        <v>176</v>
      </c>
      <c r="H13" s="70"/>
      <c r="I13" s="63"/>
    </row>
    <row r="14" spans="1:9" x14ac:dyDescent="0.2">
      <c r="A14" s="63"/>
      <c r="B14" s="68">
        <v>3</v>
      </c>
      <c r="C14" s="69" t="s">
        <v>128</v>
      </c>
      <c r="D14" s="70" t="s">
        <v>177</v>
      </c>
      <c r="E14" s="70" t="s">
        <v>177</v>
      </c>
      <c r="F14" s="70" t="s">
        <v>177</v>
      </c>
      <c r="G14" s="70" t="s">
        <v>177</v>
      </c>
      <c r="H14" s="70"/>
      <c r="I14" s="63"/>
    </row>
    <row r="15" spans="1:9" x14ac:dyDescent="0.2">
      <c r="A15" s="63"/>
      <c r="B15" s="71"/>
      <c r="C15" s="72" t="s">
        <v>129</v>
      </c>
      <c r="D15" s="73"/>
      <c r="E15" s="73"/>
      <c r="F15" s="73"/>
      <c r="G15" s="73"/>
      <c r="H15" s="73"/>
      <c r="I15" s="63"/>
    </row>
    <row r="16" spans="1:9" x14ac:dyDescent="0.2">
      <c r="A16" s="63"/>
      <c r="B16" s="68">
        <v>4</v>
      </c>
      <c r="C16" s="69" t="s">
        <v>130</v>
      </c>
      <c r="D16" s="70" t="s">
        <v>19</v>
      </c>
      <c r="E16" s="70" t="s">
        <v>124</v>
      </c>
      <c r="F16" s="70" t="s">
        <v>124</v>
      </c>
      <c r="G16" s="70" t="s">
        <v>123</v>
      </c>
      <c r="H16" s="70"/>
      <c r="I16" s="63"/>
    </row>
    <row r="17" spans="1:9" x14ac:dyDescent="0.2">
      <c r="A17" s="63"/>
      <c r="B17" s="68">
        <v>5</v>
      </c>
      <c r="C17" s="69" t="s">
        <v>131</v>
      </c>
      <c r="D17" s="70" t="s">
        <v>19</v>
      </c>
      <c r="E17" s="70" t="s">
        <v>124</v>
      </c>
      <c r="F17" s="70" t="s">
        <v>124</v>
      </c>
      <c r="G17" s="70" t="s">
        <v>123</v>
      </c>
      <c r="H17" s="70"/>
      <c r="I17" s="63"/>
    </row>
    <row r="18" spans="1:9" ht="24" x14ac:dyDescent="0.2">
      <c r="A18" s="63"/>
      <c r="B18" s="68">
        <v>6</v>
      </c>
      <c r="C18" s="69" t="s">
        <v>132</v>
      </c>
      <c r="D18" s="70" t="s">
        <v>178</v>
      </c>
      <c r="E18" s="70" t="s">
        <v>178</v>
      </c>
      <c r="F18" s="70" t="s">
        <v>178</v>
      </c>
      <c r="G18" s="70" t="s">
        <v>178</v>
      </c>
      <c r="H18" s="70"/>
      <c r="I18" s="63"/>
    </row>
    <row r="19" spans="1:9" x14ac:dyDescent="0.2">
      <c r="A19" s="63"/>
      <c r="B19" s="68">
        <v>7</v>
      </c>
      <c r="C19" s="69" t="s">
        <v>133</v>
      </c>
      <c r="D19" s="70" t="s">
        <v>198</v>
      </c>
      <c r="E19" s="70" t="s">
        <v>197</v>
      </c>
      <c r="F19" s="70" t="s">
        <v>197</v>
      </c>
      <c r="G19" s="70" t="s">
        <v>179</v>
      </c>
      <c r="H19" s="70"/>
      <c r="I19" s="63"/>
    </row>
    <row r="20" spans="1:9" ht="24" x14ac:dyDescent="0.2">
      <c r="A20" s="63"/>
      <c r="B20" s="68">
        <v>8</v>
      </c>
      <c r="C20" s="69" t="s">
        <v>134</v>
      </c>
      <c r="D20" s="70">
        <v>123.313</v>
      </c>
      <c r="E20" s="70">
        <v>100</v>
      </c>
      <c r="F20" s="70">
        <v>100</v>
      </c>
      <c r="G20" s="70">
        <v>100</v>
      </c>
      <c r="H20" s="70"/>
      <c r="I20" s="63"/>
    </row>
    <row r="21" spans="1:9" x14ac:dyDescent="0.2">
      <c r="A21" s="63"/>
      <c r="B21" s="68">
        <v>9</v>
      </c>
      <c r="C21" s="69" t="s">
        <v>135</v>
      </c>
      <c r="D21" s="70">
        <v>123.313</v>
      </c>
      <c r="E21" s="70">
        <v>100</v>
      </c>
      <c r="F21" s="70">
        <v>100</v>
      </c>
      <c r="G21" s="70">
        <v>100</v>
      </c>
      <c r="H21" s="70"/>
      <c r="I21" s="63"/>
    </row>
    <row r="22" spans="1:9" x14ac:dyDescent="0.2">
      <c r="A22" s="63"/>
      <c r="B22" s="68" t="s">
        <v>136</v>
      </c>
      <c r="C22" s="69" t="s">
        <v>137</v>
      </c>
      <c r="D22" s="70">
        <v>110</v>
      </c>
      <c r="E22" s="70">
        <v>100</v>
      </c>
      <c r="F22" s="70">
        <v>100</v>
      </c>
      <c r="G22" s="70">
        <v>100</v>
      </c>
      <c r="H22" s="70"/>
      <c r="I22" s="63"/>
    </row>
    <row r="23" spans="1:9" x14ac:dyDescent="0.2">
      <c r="A23" s="63"/>
      <c r="B23" s="68" t="s">
        <v>138</v>
      </c>
      <c r="C23" s="69" t="s">
        <v>139</v>
      </c>
      <c r="D23" s="70" t="s">
        <v>192</v>
      </c>
      <c r="E23" s="70">
        <v>100</v>
      </c>
      <c r="F23" s="70">
        <v>100</v>
      </c>
      <c r="G23" s="70">
        <v>100</v>
      </c>
      <c r="H23" s="70"/>
      <c r="I23" s="63"/>
    </row>
    <row r="24" spans="1:9" x14ac:dyDescent="0.2">
      <c r="A24" s="63"/>
      <c r="B24" s="68">
        <v>10</v>
      </c>
      <c r="C24" s="69" t="s">
        <v>140</v>
      </c>
      <c r="D24" s="70" t="s">
        <v>180</v>
      </c>
      <c r="E24" s="70" t="s">
        <v>201</v>
      </c>
      <c r="F24" s="70" t="s">
        <v>201</v>
      </c>
      <c r="G24" s="70" t="s">
        <v>180</v>
      </c>
      <c r="H24" s="70"/>
      <c r="I24" s="63"/>
    </row>
    <row r="25" spans="1:9" x14ac:dyDescent="0.2">
      <c r="A25" s="63"/>
      <c r="B25" s="68">
        <v>11</v>
      </c>
      <c r="C25" s="69" t="s">
        <v>141</v>
      </c>
      <c r="D25" s="75">
        <v>39205</v>
      </c>
      <c r="E25" s="75">
        <v>43271</v>
      </c>
      <c r="F25" s="75">
        <v>44356</v>
      </c>
      <c r="G25" s="75">
        <v>43243</v>
      </c>
      <c r="H25" s="75"/>
      <c r="I25" s="63"/>
    </row>
    <row r="26" spans="1:9" x14ac:dyDescent="0.2">
      <c r="A26" s="63"/>
      <c r="B26" s="68">
        <v>12</v>
      </c>
      <c r="C26" s="69" t="s">
        <v>142</v>
      </c>
      <c r="D26" s="70" t="s">
        <v>181</v>
      </c>
      <c r="E26" s="70" t="s">
        <v>202</v>
      </c>
      <c r="F26" s="70" t="s">
        <v>202</v>
      </c>
      <c r="G26" s="70" t="s">
        <v>181</v>
      </c>
      <c r="H26" s="70"/>
      <c r="I26" s="63"/>
    </row>
    <row r="27" spans="1:9" x14ac:dyDescent="0.2">
      <c r="A27" s="63"/>
      <c r="B27" s="68">
        <v>13</v>
      </c>
      <c r="C27" s="69" t="s">
        <v>143</v>
      </c>
      <c r="D27" s="70" t="s">
        <v>192</v>
      </c>
      <c r="E27" s="75">
        <v>46924</v>
      </c>
      <c r="F27" s="75">
        <v>48008</v>
      </c>
      <c r="G27" s="70" t="s">
        <v>182</v>
      </c>
      <c r="H27" s="70"/>
      <c r="I27" s="63"/>
    </row>
    <row r="28" spans="1:9" x14ac:dyDescent="0.2">
      <c r="A28" s="63"/>
      <c r="B28" s="68">
        <v>14</v>
      </c>
      <c r="C28" s="69" t="s">
        <v>144</v>
      </c>
      <c r="D28" s="70" t="s">
        <v>192</v>
      </c>
      <c r="E28" s="70" t="s">
        <v>183</v>
      </c>
      <c r="F28" s="70" t="s">
        <v>183</v>
      </c>
      <c r="G28" s="70" t="s">
        <v>183</v>
      </c>
      <c r="H28" s="70"/>
      <c r="I28" s="63"/>
    </row>
    <row r="29" spans="1:9" ht="24" x14ac:dyDescent="0.2">
      <c r="A29" s="63"/>
      <c r="B29" s="68">
        <v>15</v>
      </c>
      <c r="C29" s="69" t="s">
        <v>145</v>
      </c>
      <c r="D29" s="70" t="s">
        <v>192</v>
      </c>
      <c r="E29" s="70" t="s">
        <v>203</v>
      </c>
      <c r="F29" s="70" t="s">
        <v>209</v>
      </c>
      <c r="G29" s="70" t="s">
        <v>184</v>
      </c>
      <c r="H29" s="70"/>
      <c r="I29" s="63"/>
    </row>
    <row r="30" spans="1:9" ht="36" x14ac:dyDescent="0.2">
      <c r="A30" s="63"/>
      <c r="B30" s="68">
        <v>16</v>
      </c>
      <c r="C30" s="69" t="s">
        <v>146</v>
      </c>
      <c r="D30" s="69" t="s">
        <v>192</v>
      </c>
      <c r="E30" s="69" t="s">
        <v>204</v>
      </c>
      <c r="F30" s="69" t="s">
        <v>210</v>
      </c>
      <c r="G30" s="69" t="s">
        <v>211</v>
      </c>
      <c r="H30" s="69"/>
      <c r="I30" s="63"/>
    </row>
    <row r="31" spans="1:9" x14ac:dyDescent="0.2">
      <c r="A31" s="63"/>
      <c r="B31" s="71"/>
      <c r="C31" s="72" t="s">
        <v>147</v>
      </c>
      <c r="D31" s="73"/>
      <c r="E31" s="73"/>
      <c r="F31" s="73"/>
      <c r="G31" s="73"/>
      <c r="H31" s="73"/>
      <c r="I31" s="63"/>
    </row>
    <row r="32" spans="1:9" x14ac:dyDescent="0.2">
      <c r="A32" s="63"/>
      <c r="B32" s="68">
        <v>17</v>
      </c>
      <c r="C32" s="69" t="s">
        <v>148</v>
      </c>
      <c r="D32" s="70" t="s">
        <v>185</v>
      </c>
      <c r="E32" s="70" t="s">
        <v>185</v>
      </c>
      <c r="F32" s="70" t="s">
        <v>185</v>
      </c>
      <c r="G32" s="70" t="s">
        <v>185</v>
      </c>
      <c r="H32" s="70"/>
      <c r="I32" s="63"/>
    </row>
    <row r="33" spans="1:9" x14ac:dyDescent="0.2">
      <c r="A33" s="63"/>
      <c r="B33" s="68">
        <v>18</v>
      </c>
      <c r="C33" s="69" t="s">
        <v>149</v>
      </c>
      <c r="D33" s="70" t="s">
        <v>192</v>
      </c>
      <c r="E33" s="70" t="s">
        <v>205</v>
      </c>
      <c r="F33" s="70" t="s">
        <v>212</v>
      </c>
      <c r="G33" s="70" t="s">
        <v>186</v>
      </c>
      <c r="H33" s="70"/>
      <c r="I33" s="63"/>
    </row>
    <row r="34" spans="1:9" ht="24" x14ac:dyDescent="0.2">
      <c r="A34" s="63"/>
      <c r="B34" s="68">
        <v>19</v>
      </c>
      <c r="C34" s="69" t="s">
        <v>150</v>
      </c>
      <c r="D34" s="70" t="s">
        <v>192</v>
      </c>
      <c r="E34" s="70" t="s">
        <v>192</v>
      </c>
      <c r="F34" s="70" t="s">
        <v>192</v>
      </c>
      <c r="G34" s="70" t="s">
        <v>183</v>
      </c>
      <c r="H34" s="70"/>
      <c r="I34" s="63"/>
    </row>
    <row r="35" spans="1:9" ht="48" x14ac:dyDescent="0.2">
      <c r="A35" s="63"/>
      <c r="B35" s="68" t="s">
        <v>121</v>
      </c>
      <c r="C35" s="69" t="s">
        <v>151</v>
      </c>
      <c r="D35" s="70" t="s">
        <v>199</v>
      </c>
      <c r="E35" s="69" t="s">
        <v>206</v>
      </c>
      <c r="F35" s="69" t="s">
        <v>206</v>
      </c>
      <c r="G35" s="70" t="s">
        <v>187</v>
      </c>
      <c r="H35" s="70"/>
      <c r="I35" s="63"/>
    </row>
    <row r="36" spans="1:9" x14ac:dyDescent="0.2">
      <c r="A36" s="63"/>
      <c r="B36" s="68" t="s">
        <v>122</v>
      </c>
      <c r="C36" s="69" t="s">
        <v>152</v>
      </c>
      <c r="D36" s="70" t="s">
        <v>199</v>
      </c>
      <c r="E36" s="70" t="s">
        <v>192</v>
      </c>
      <c r="F36" s="70" t="s">
        <v>192</v>
      </c>
      <c r="G36" s="70" t="s">
        <v>187</v>
      </c>
      <c r="H36" s="70"/>
      <c r="I36" s="63"/>
    </row>
    <row r="37" spans="1:9" x14ac:dyDescent="0.2">
      <c r="A37" s="63"/>
      <c r="B37" s="68">
        <v>21</v>
      </c>
      <c r="C37" s="69" t="s">
        <v>153</v>
      </c>
      <c r="D37" s="70" t="s">
        <v>192</v>
      </c>
      <c r="E37" s="70" t="s">
        <v>192</v>
      </c>
      <c r="F37" s="70" t="s">
        <v>192</v>
      </c>
      <c r="G37" s="70" t="s">
        <v>188</v>
      </c>
      <c r="H37" s="70"/>
      <c r="I37" s="63"/>
    </row>
    <row r="38" spans="1:9" x14ac:dyDescent="0.2">
      <c r="A38" s="63"/>
      <c r="B38" s="68">
        <v>22</v>
      </c>
      <c r="C38" s="69" t="s">
        <v>154</v>
      </c>
      <c r="D38" s="70" t="s">
        <v>192</v>
      </c>
      <c r="E38" s="70" t="s">
        <v>192</v>
      </c>
      <c r="F38" s="70" t="s">
        <v>192</v>
      </c>
      <c r="G38" s="70" t="s">
        <v>189</v>
      </c>
      <c r="H38" s="70"/>
      <c r="I38" s="63"/>
    </row>
    <row r="39" spans="1:9" x14ac:dyDescent="0.2">
      <c r="A39" s="63"/>
      <c r="B39" s="71"/>
      <c r="C39" s="72" t="s">
        <v>155</v>
      </c>
      <c r="D39" s="73"/>
      <c r="E39" s="73"/>
      <c r="F39" s="73"/>
      <c r="G39" s="73"/>
      <c r="H39" s="73"/>
      <c r="I39" s="63"/>
    </row>
    <row r="40" spans="1:9" x14ac:dyDescent="0.2">
      <c r="A40" s="63"/>
      <c r="B40" s="68">
        <v>23</v>
      </c>
      <c r="C40" s="69" t="s">
        <v>156</v>
      </c>
      <c r="D40" s="70" t="s">
        <v>192</v>
      </c>
      <c r="E40" s="70" t="s">
        <v>192</v>
      </c>
      <c r="F40" s="70" t="s">
        <v>192</v>
      </c>
      <c r="G40" s="70" t="s">
        <v>190</v>
      </c>
      <c r="H40" s="70"/>
      <c r="I40" s="63"/>
    </row>
    <row r="41" spans="1:9" ht="168" x14ac:dyDescent="0.2">
      <c r="A41" s="63"/>
      <c r="B41" s="68">
        <v>24</v>
      </c>
      <c r="C41" s="69" t="s">
        <v>157</v>
      </c>
      <c r="D41" s="70" t="s">
        <v>192</v>
      </c>
      <c r="E41" s="70" t="s">
        <v>192</v>
      </c>
      <c r="F41" s="70" t="s">
        <v>192</v>
      </c>
      <c r="G41" s="69" t="s">
        <v>191</v>
      </c>
      <c r="H41" s="69"/>
      <c r="I41" s="63"/>
    </row>
    <row r="42" spans="1:9" x14ac:dyDescent="0.2">
      <c r="A42" s="63"/>
      <c r="B42" s="68">
        <v>25</v>
      </c>
      <c r="C42" s="69" t="s">
        <v>158</v>
      </c>
      <c r="D42" s="70" t="s">
        <v>192</v>
      </c>
      <c r="E42" s="70" t="s">
        <v>192</v>
      </c>
      <c r="F42" s="70" t="s">
        <v>192</v>
      </c>
      <c r="G42" s="70" t="s">
        <v>192</v>
      </c>
      <c r="H42" s="70"/>
      <c r="I42" s="63"/>
    </row>
    <row r="43" spans="1:9" x14ac:dyDescent="0.2">
      <c r="A43" s="63"/>
      <c r="B43" s="68">
        <v>26</v>
      </c>
      <c r="C43" s="69" t="s">
        <v>159</v>
      </c>
      <c r="D43" s="70" t="s">
        <v>192</v>
      </c>
      <c r="E43" s="70" t="s">
        <v>192</v>
      </c>
      <c r="F43" s="70" t="s">
        <v>192</v>
      </c>
      <c r="G43" s="70" t="s">
        <v>192</v>
      </c>
      <c r="H43" s="70"/>
      <c r="I43" s="63"/>
    </row>
    <row r="44" spans="1:9" x14ac:dyDescent="0.2">
      <c r="A44" s="63"/>
      <c r="B44" s="68">
        <v>27</v>
      </c>
      <c r="C44" s="69" t="s">
        <v>160</v>
      </c>
      <c r="D44" s="70" t="s">
        <v>192</v>
      </c>
      <c r="E44" s="70" t="s">
        <v>192</v>
      </c>
      <c r="F44" s="70" t="s">
        <v>192</v>
      </c>
      <c r="G44" s="70" t="s">
        <v>192</v>
      </c>
      <c r="H44" s="70"/>
      <c r="I44" s="63"/>
    </row>
    <row r="45" spans="1:9" x14ac:dyDescent="0.2">
      <c r="A45" s="63"/>
      <c r="B45" s="68">
        <v>28</v>
      </c>
      <c r="C45" s="69" t="s">
        <v>161</v>
      </c>
      <c r="D45" s="70" t="s">
        <v>192</v>
      </c>
      <c r="E45" s="70" t="s">
        <v>192</v>
      </c>
      <c r="F45" s="70" t="s">
        <v>192</v>
      </c>
      <c r="G45" s="70" t="s">
        <v>19</v>
      </c>
      <c r="H45" s="70"/>
      <c r="I45" s="63"/>
    </row>
    <row r="46" spans="1:9" x14ac:dyDescent="0.2">
      <c r="A46" s="63"/>
      <c r="B46" s="68">
        <v>29</v>
      </c>
      <c r="C46" s="69" t="s">
        <v>162</v>
      </c>
      <c r="D46" s="70" t="s">
        <v>192</v>
      </c>
      <c r="E46" s="70" t="s">
        <v>192</v>
      </c>
      <c r="F46" s="70" t="s">
        <v>192</v>
      </c>
      <c r="G46" s="70" t="s">
        <v>192</v>
      </c>
      <c r="H46" s="70"/>
      <c r="I46" s="63"/>
    </row>
    <row r="47" spans="1:9" x14ac:dyDescent="0.2">
      <c r="A47" s="63"/>
      <c r="B47" s="68">
        <v>30</v>
      </c>
      <c r="C47" s="69" t="s">
        <v>163</v>
      </c>
      <c r="D47" s="70" t="s">
        <v>192</v>
      </c>
      <c r="E47" s="70" t="s">
        <v>183</v>
      </c>
      <c r="F47" s="70" t="s">
        <v>183</v>
      </c>
      <c r="G47" s="70" t="s">
        <v>183</v>
      </c>
      <c r="H47" s="70"/>
      <c r="I47" s="63"/>
    </row>
    <row r="48" spans="1:9" ht="132" x14ac:dyDescent="0.2">
      <c r="A48" s="63"/>
      <c r="B48" s="68">
        <v>31</v>
      </c>
      <c r="C48" s="69" t="s">
        <v>164</v>
      </c>
      <c r="D48" s="70" t="s">
        <v>192</v>
      </c>
      <c r="E48" s="69" t="s">
        <v>207</v>
      </c>
      <c r="F48" s="69" t="s">
        <v>207</v>
      </c>
      <c r="G48" s="69" t="s">
        <v>193</v>
      </c>
      <c r="H48" s="69"/>
      <c r="I48" s="63"/>
    </row>
    <row r="49" spans="1:9" x14ac:dyDescent="0.2">
      <c r="A49" s="63"/>
      <c r="B49" s="68">
        <v>32</v>
      </c>
      <c r="C49" s="69" t="s">
        <v>165</v>
      </c>
      <c r="D49" s="70" t="s">
        <v>192</v>
      </c>
      <c r="E49" s="70" t="s">
        <v>194</v>
      </c>
      <c r="F49" s="70" t="s">
        <v>194</v>
      </c>
      <c r="G49" s="70" t="s">
        <v>194</v>
      </c>
      <c r="H49" s="70"/>
      <c r="I49" s="63"/>
    </row>
    <row r="50" spans="1:9" x14ac:dyDescent="0.2">
      <c r="A50" s="63"/>
      <c r="B50" s="68">
        <v>33</v>
      </c>
      <c r="C50" s="69" t="s">
        <v>166</v>
      </c>
      <c r="D50" s="70" t="s">
        <v>192</v>
      </c>
      <c r="E50" s="70" t="s">
        <v>208</v>
      </c>
      <c r="F50" s="70" t="s">
        <v>208</v>
      </c>
      <c r="G50" s="70" t="s">
        <v>195</v>
      </c>
      <c r="H50" s="70"/>
      <c r="I50" s="63"/>
    </row>
    <row r="51" spans="1:9" ht="72" x14ac:dyDescent="0.2">
      <c r="A51" s="63"/>
      <c r="B51" s="68">
        <v>34</v>
      </c>
      <c r="C51" s="69" t="s">
        <v>167</v>
      </c>
      <c r="D51" s="70" t="s">
        <v>192</v>
      </c>
      <c r="E51" s="70" t="s">
        <v>208</v>
      </c>
      <c r="F51" s="70" t="s">
        <v>208</v>
      </c>
      <c r="G51" s="69" t="s">
        <v>196</v>
      </c>
      <c r="H51" s="69"/>
      <c r="I51" s="63"/>
    </row>
    <row r="52" spans="1:9" ht="24" x14ac:dyDescent="0.2">
      <c r="A52" s="63"/>
      <c r="B52" s="68">
        <v>35</v>
      </c>
      <c r="C52" s="69" t="s">
        <v>168</v>
      </c>
      <c r="D52" s="70" t="s">
        <v>200</v>
      </c>
      <c r="E52" s="70" t="s">
        <v>213</v>
      </c>
      <c r="F52" s="70" t="s">
        <v>213</v>
      </c>
      <c r="G52" s="70" t="s">
        <v>197</v>
      </c>
      <c r="H52" s="70"/>
      <c r="I52" s="63"/>
    </row>
    <row r="53" spans="1:9" ht="24" x14ac:dyDescent="0.2">
      <c r="A53" s="63"/>
      <c r="B53" s="68">
        <v>36</v>
      </c>
      <c r="C53" s="69" t="s">
        <v>169</v>
      </c>
      <c r="D53" s="70" t="s">
        <v>192</v>
      </c>
      <c r="E53" s="70" t="s">
        <v>192</v>
      </c>
      <c r="F53" s="70" t="s">
        <v>192</v>
      </c>
      <c r="G53" s="70" t="s">
        <v>188</v>
      </c>
      <c r="H53" s="70"/>
      <c r="I53" s="63"/>
    </row>
    <row r="54" spans="1:9" x14ac:dyDescent="0.2">
      <c r="A54" s="63"/>
      <c r="B54" s="68">
        <v>37</v>
      </c>
      <c r="C54" s="69" t="s">
        <v>170</v>
      </c>
      <c r="D54" s="70" t="s">
        <v>192</v>
      </c>
      <c r="E54" s="70" t="s">
        <v>192</v>
      </c>
      <c r="F54" s="70" t="s">
        <v>192</v>
      </c>
      <c r="G54" s="70" t="s">
        <v>192</v>
      </c>
      <c r="H54" s="70"/>
      <c r="I54" s="63"/>
    </row>
    <row r="55" spans="1:9" x14ac:dyDescent="0.2">
      <c r="A55" s="63"/>
      <c r="B55" s="63"/>
      <c r="C55" s="65" t="s">
        <v>171</v>
      </c>
      <c r="D55" s="63"/>
      <c r="E55" s="63"/>
      <c r="F55" s="63"/>
      <c r="G55" s="63"/>
      <c r="H55" s="63"/>
      <c r="I55" s="63"/>
    </row>
    <row r="56" spans="1:9" x14ac:dyDescent="0.2">
      <c r="A56" s="63"/>
      <c r="B56" s="74"/>
      <c r="C56" s="63"/>
      <c r="D56" s="63"/>
      <c r="E56" s="63"/>
      <c r="F56" s="63"/>
      <c r="G56" s="63"/>
      <c r="H56" s="63"/>
      <c r="I56" s="63"/>
    </row>
    <row r="57" spans="1:9" x14ac:dyDescent="0.2">
      <c r="A57" s="63"/>
      <c r="B57" s="74"/>
      <c r="C57" s="63"/>
      <c r="D57" s="63"/>
      <c r="E57" s="63"/>
      <c r="F57" s="63"/>
      <c r="G57" s="63"/>
      <c r="H57" s="63"/>
      <c r="I57" s="63"/>
    </row>
    <row r="58" spans="1:9" x14ac:dyDescent="0.2">
      <c r="A58" s="63"/>
      <c r="B58" s="63"/>
      <c r="C58" s="63"/>
      <c r="D58" s="63"/>
      <c r="E58" s="63"/>
      <c r="F58" s="63"/>
      <c r="G58" s="63"/>
      <c r="H58" s="63"/>
      <c r="I58" s="6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A9FC675768E44ABEB5A86BF788E55C" ma:contentTypeVersion="16" ma:contentTypeDescription="Opprett et nytt dokument." ma:contentTypeScope="" ma:versionID="d3f4c74d8e355a727de3cde4f1abc450">
  <xsd:schema xmlns:xsd="http://www.w3.org/2001/XMLSchema" xmlns:xs="http://www.w3.org/2001/XMLSchema" xmlns:p="http://schemas.microsoft.com/office/2006/metadata/properties" xmlns:ns2="fb01cd13-81db-4f45-a94a-b394074e628f" xmlns:ns3="14ff2464-ad64-4911-8c1b-a5ff569c9bd4" targetNamespace="http://schemas.microsoft.com/office/2006/metadata/properties" ma:root="true" ma:fieldsID="13c1ad36db728e47a74bcc5075b3725d" ns2:_="" ns3:_="">
    <xsd:import namespace="fb01cd13-81db-4f45-a94a-b394074e628f"/>
    <xsd:import namespace="14ff2464-ad64-4911-8c1b-a5ff569c9bd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1cd13-81db-4f45-a94a-b394074e628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1a2044b-2475-4e8f-9ad7-35a992aff30b}" ma:internalName="TaxCatchAll" ma:showField="CatchAllData" ma:web="fb01cd13-81db-4f45-a94a-b394074e62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f2464-ad64-4911-8c1b-a5ff569c9b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emerkelapper" ma:readOnly="false" ma:fieldId="{5cf76f15-5ced-4ddc-b409-7134ff3c332f}" ma:taxonomyMulti="true" ma:sspId="06604d7d-b179-40e3-9457-2227251b16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ff2464-ad64-4911-8c1b-a5ff569c9bd4">
      <Terms xmlns="http://schemas.microsoft.com/office/infopath/2007/PartnerControls"/>
    </lcf76f155ced4ddcb4097134ff3c332f>
    <TaxCatchAll xmlns="fb01cd13-81db-4f45-a94a-b394074e628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2E759E-470A-4A46-8AE4-C04DD857DF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01cd13-81db-4f45-a94a-b394074e628f"/>
    <ds:schemaRef ds:uri="14ff2464-ad64-4911-8c1b-a5ff569c9b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48A08F-8D23-49A4-834C-80CB2456B28A}">
  <ds:schemaRefs>
    <ds:schemaRef ds:uri="http://schemas.microsoft.com/office/2006/metadata/properties"/>
    <ds:schemaRef ds:uri="http://schemas.microsoft.com/office/infopath/2007/PartnerControls"/>
    <ds:schemaRef ds:uri="14ff2464-ad64-4911-8c1b-a5ff569c9bd4"/>
    <ds:schemaRef ds:uri="fb01cd13-81db-4f45-a94a-b394074e628f"/>
  </ds:schemaRefs>
</ds:datastoreItem>
</file>

<file path=customXml/itemProps3.xml><?xml version="1.0" encoding="utf-8"?>
<ds:datastoreItem xmlns:ds="http://schemas.openxmlformats.org/officeDocument/2006/customXml" ds:itemID="{DCFAFAA6-F2E5-49AC-BC7A-7570577A5A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EU KM1</vt:lpstr>
      <vt:lpstr>EU OV1</vt:lpstr>
      <vt:lpstr>REM1</vt:lpstr>
      <vt:lpstr>EU CCA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2020-09-14T08:59:40Z</dcterms:created>
  <dcterms:modified xsi:type="dcterms:W3CDTF">2023-03-23T06:38:05Z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0x01010074A9FC675768E44ABEB5A86BF788E55C</vt:lpwstr>
  </property>
  <property fmtid="{D5CDD505-2E9C-101B-9397-08002B2CF9AE}" pid="3" name="MediaServiceImageTags">
    <vt:lpwstr/>
  </property>
</Properties>
</file>